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Чичерина 2_7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/>
  <c r="F44"/>
  <c r="E44"/>
  <c r="F37"/>
  <c r="H19"/>
  <c r="J19" s="1"/>
  <c r="G5"/>
</calcChain>
</file>

<file path=xl/sharedStrings.xml><?xml version="1.0" encoding="utf-8"?>
<sst xmlns="http://schemas.openxmlformats.org/spreadsheetml/2006/main" count="100" uniqueCount="68">
  <si>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</si>
  <si>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</si>
  <si>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Чичерина ул, д.2/7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</si>
  <si>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</si>
  <si>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</si>
  <si>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</si>
  <si>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</si>
  <si>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</si>
  <si>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</si>
  <si>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</si>
  <si>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</si>
  <si>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</si>
  <si>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</si>
  <si>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</si>
  <si>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</si>
  <si>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</si>
  <si>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</si>
  <si>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</si>
  <si>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</si>
  <si>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№21"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</si>
  <si>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</si>
  <si>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</si>
  <si>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</si>
  <si>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</si>
  <si>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</si>
  <si>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</si>
  <si>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</si>
  <si>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</si>
  <si>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</si>
  <si>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</si>
  <si>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</si>
  <si>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</si>
  <si>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</si>
  <si>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</si>
  <si>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</si>
  <si>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</si>
  <si>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</si>
  <si>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</si>
  <si>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</si>
  <si>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</si>
  <si>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</si>
  <si>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</si>
  <si>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</si>
  <si>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</si>
  <si>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</si>
  <si>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</si>
  <si>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</si>
  <si>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</si>
  <si>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</si>
  <si>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</si>
  <si>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</si>
  <si>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</si>
  <si>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рем.под.№3 после пожара</t>
  </si>
  <si>
    <t>очистка крыши от наледи (усл.промышл.альпиниста)</t>
  </si>
  <si>
    <t>зам.шар.кранов на сист.ЦО в кв.35</t>
  </si>
  <si>
    <t>утилизация листвы</t>
  </si>
  <si>
    <t>Оплата по нежилым помещениям за 2019г.</t>
  </si>
  <si>
    <t>ЦМП</t>
  </si>
  <si>
    <t>Калугаспецавтодор</t>
  </si>
  <si>
    <t>СМЭУ</t>
  </si>
  <si>
    <t>Оплата провайдеров за 2019г.</t>
  </si>
  <si>
    <t>ЗАО "Электро-ком"</t>
  </si>
  <si>
    <t>Сумма задолженности поданная для принудительного взыскания в УФССП по КО на 31.12.19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</si>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</sst>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9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7" xfId="8" applyBorder="1" applyAlignment="1">
      <alignment horizontal="left" vertical="top" wrapText="1"/>
    </xf>
    <xf numFmtId="0" fontId="5" fillId="0" borderId="6" xfId="9" applyBorder="1" applyAlignment="1">
      <alignment horizontal="right" vertical="top" wrapText="1"/>
    </xf>
    <xf numFmtId="0" fontId="5" fillId="0" borderId="5" xfId="7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8" xfId="8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2" borderId="2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Border="1" applyAlignment="1">
      <alignment wrapText="1"/>
    </xf>
    <xf numFmtId="2" fontId="6" fillId="0" borderId="0" xfId="1" applyNumberFormat="1" applyFont="1" applyBorder="1" applyAlignment="1">
      <alignment wrapText="1"/>
    </xf>
    <xf numFmtId="2" fontId="1" fillId="0" borderId="2" xfId="1" applyNumberFormat="1" applyBorder="1" applyAlignment="1">
      <alignment wrapText="1"/>
    </xf>
    <xf numFmtId="2" fontId="1" fillId="0" borderId="0" xfId="1" applyNumberForma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8" fillId="0" borderId="0" xfId="1" applyFont="1" applyBorder="1" applyAlignment="1"/>
    <xf numFmtId="0" fontId="1" fillId="0" borderId="0" xfId="1" applyAlignment="1"/>
    <xf numFmtId="0" fontId="8" fillId="0" borderId="0" xfId="1" applyFont="1" applyAlignment="1"/>
    <xf numFmtId="0" fontId="1" fillId="0" borderId="2" xfId="1" applyBorder="1" applyAlignment="1">
      <alignment wrapText="1"/>
    </xf>
    <xf numFmtId="0" fontId="6" fillId="0" borderId="3" xfId="1" applyFont="1" applyBorder="1" applyAlignment="1">
      <alignment wrapText="1"/>
    </xf>
    <xf numFmtId="0" fontId="6" fillId="0" borderId="4" xfId="1" applyFont="1" applyBorder="1" applyAlignment="1">
      <alignment wrapText="1"/>
    </xf>
    <xf numFmtId="0" fontId="1" fillId="0" borderId="5" xfId="1" applyBorder="1" applyAlignment="1">
      <alignment wrapText="1"/>
    </xf>
    <xf numFmtId="0" fontId="1" fillId="0" borderId="2" xfId="1" applyFont="1" applyBorder="1" applyAlignment="1">
      <alignment wrapText="1"/>
    </xf>
    <xf numFmtId="2" fontId="1" fillId="0" borderId="3" xfId="1" applyNumberFormat="1" applyBorder="1" applyAlignment="1">
      <alignment horizontal="left" vertical="center" wrapText="1"/>
    </xf>
    <xf numFmtId="2" fontId="1" fillId="0" borderId="4" xfId="1" applyNumberFormat="1" applyBorder="1" applyAlignment="1">
      <alignment horizontal="left" vertical="center" wrapText="1"/>
    </xf>
    <xf numFmtId="2" fontId="1" fillId="0" borderId="5" xfId="1" applyNumberFormat="1" applyBorder="1" applyAlignment="1">
      <alignment horizontal="left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2" xfId="1" applyFont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1" fillId="0" borderId="4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="90" zoomScaleSheetLayoutView="90" workbookViewId="0">
      <selection activeCell="B17" sqref="B17:D17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9.75" style="1" customWidth="1"/>
    <col min="9" max="9" width="8.875" style="1" customWidth="1"/>
    <col min="10" max="10" width="2.125" style="1" customWidth="1"/>
    <col min="11" max="11" width="2" style="1" customWidth="1"/>
    <col min="12" max="12" width="4.75" style="1" customWidth="1"/>
    <col min="13" max="13" width="2.25" style="1" customWidth="1"/>
    <col min="14" max="14" width="5.625" style="1" customWidth="1"/>
    <col min="15" max="15" width="19.3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9.75" style="1" customWidth="1"/>
    <col min="265" max="265" width="8.875" style="1" customWidth="1"/>
    <col min="266" max="266" width="2.125" style="1" customWidth="1"/>
    <col min="267" max="267" width="2" style="1" customWidth="1"/>
    <col min="268" max="268" width="4.75" style="1" customWidth="1"/>
    <col min="269" max="269" width="2.25" style="1" customWidth="1"/>
    <col min="270" max="270" width="5.625" style="1" customWidth="1"/>
    <col min="271" max="271" width="19.3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9.75" style="1" customWidth="1"/>
    <col min="521" max="521" width="8.875" style="1" customWidth="1"/>
    <col min="522" max="522" width="2.125" style="1" customWidth="1"/>
    <col min="523" max="523" width="2" style="1" customWidth="1"/>
    <col min="524" max="524" width="4.75" style="1" customWidth="1"/>
    <col min="525" max="525" width="2.25" style="1" customWidth="1"/>
    <col min="526" max="526" width="5.625" style="1" customWidth="1"/>
    <col min="527" max="527" width="19.3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9.75" style="1" customWidth="1"/>
    <col min="777" max="777" width="8.875" style="1" customWidth="1"/>
    <col min="778" max="778" width="2.125" style="1" customWidth="1"/>
    <col min="779" max="779" width="2" style="1" customWidth="1"/>
    <col min="780" max="780" width="4.75" style="1" customWidth="1"/>
    <col min="781" max="781" width="2.25" style="1" customWidth="1"/>
    <col min="782" max="782" width="5.625" style="1" customWidth="1"/>
    <col min="783" max="783" width="19.3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9.7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4.75" style="1" customWidth="1"/>
    <col min="1037" max="1037" width="2.25" style="1" customWidth="1"/>
    <col min="1038" max="1038" width="5.625" style="1" customWidth="1"/>
    <col min="1039" max="1039" width="19.3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9.7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4.75" style="1" customWidth="1"/>
    <col min="1293" max="1293" width="2.25" style="1" customWidth="1"/>
    <col min="1294" max="1294" width="5.625" style="1" customWidth="1"/>
    <col min="1295" max="1295" width="19.3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9.7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4.75" style="1" customWidth="1"/>
    <col min="1549" max="1549" width="2.25" style="1" customWidth="1"/>
    <col min="1550" max="1550" width="5.625" style="1" customWidth="1"/>
    <col min="1551" max="1551" width="19.3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9.7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4.75" style="1" customWidth="1"/>
    <col min="1805" max="1805" width="2.25" style="1" customWidth="1"/>
    <col min="1806" max="1806" width="5.625" style="1" customWidth="1"/>
    <col min="1807" max="1807" width="19.3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9.7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4.75" style="1" customWidth="1"/>
    <col min="2061" max="2061" width="2.25" style="1" customWidth="1"/>
    <col min="2062" max="2062" width="5.625" style="1" customWidth="1"/>
    <col min="2063" max="2063" width="19.3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9.7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4.75" style="1" customWidth="1"/>
    <col min="2317" max="2317" width="2.25" style="1" customWidth="1"/>
    <col min="2318" max="2318" width="5.625" style="1" customWidth="1"/>
    <col min="2319" max="2319" width="19.3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9.7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4.75" style="1" customWidth="1"/>
    <col min="2573" max="2573" width="2.25" style="1" customWidth="1"/>
    <col min="2574" max="2574" width="5.625" style="1" customWidth="1"/>
    <col min="2575" max="2575" width="19.3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9.7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4.75" style="1" customWidth="1"/>
    <col min="2829" max="2829" width="2.25" style="1" customWidth="1"/>
    <col min="2830" max="2830" width="5.625" style="1" customWidth="1"/>
    <col min="2831" max="2831" width="19.3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9.7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4.75" style="1" customWidth="1"/>
    <col min="3085" max="3085" width="2.25" style="1" customWidth="1"/>
    <col min="3086" max="3086" width="5.625" style="1" customWidth="1"/>
    <col min="3087" max="3087" width="19.3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9.7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4.75" style="1" customWidth="1"/>
    <col min="3341" max="3341" width="2.25" style="1" customWidth="1"/>
    <col min="3342" max="3342" width="5.625" style="1" customWidth="1"/>
    <col min="3343" max="3343" width="19.3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9.7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4.75" style="1" customWidth="1"/>
    <col min="3597" max="3597" width="2.25" style="1" customWidth="1"/>
    <col min="3598" max="3598" width="5.625" style="1" customWidth="1"/>
    <col min="3599" max="3599" width="19.3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9.7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4.75" style="1" customWidth="1"/>
    <col min="3853" max="3853" width="2.25" style="1" customWidth="1"/>
    <col min="3854" max="3854" width="5.625" style="1" customWidth="1"/>
    <col min="3855" max="3855" width="19.3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9.7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4.75" style="1" customWidth="1"/>
    <col min="4109" max="4109" width="2.25" style="1" customWidth="1"/>
    <col min="4110" max="4110" width="5.625" style="1" customWidth="1"/>
    <col min="4111" max="4111" width="19.3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9.7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4.75" style="1" customWidth="1"/>
    <col min="4365" max="4365" width="2.25" style="1" customWidth="1"/>
    <col min="4366" max="4366" width="5.625" style="1" customWidth="1"/>
    <col min="4367" max="4367" width="19.3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9.7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4.75" style="1" customWidth="1"/>
    <col min="4621" max="4621" width="2.25" style="1" customWidth="1"/>
    <col min="4622" max="4622" width="5.625" style="1" customWidth="1"/>
    <col min="4623" max="4623" width="19.3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9.7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4.75" style="1" customWidth="1"/>
    <col min="4877" max="4877" width="2.25" style="1" customWidth="1"/>
    <col min="4878" max="4878" width="5.625" style="1" customWidth="1"/>
    <col min="4879" max="4879" width="19.3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9.7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4.75" style="1" customWidth="1"/>
    <col min="5133" max="5133" width="2.25" style="1" customWidth="1"/>
    <col min="5134" max="5134" width="5.625" style="1" customWidth="1"/>
    <col min="5135" max="5135" width="19.3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9.7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4.75" style="1" customWidth="1"/>
    <col min="5389" max="5389" width="2.25" style="1" customWidth="1"/>
    <col min="5390" max="5390" width="5.625" style="1" customWidth="1"/>
    <col min="5391" max="5391" width="19.3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9.7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4.75" style="1" customWidth="1"/>
    <col min="5645" max="5645" width="2.25" style="1" customWidth="1"/>
    <col min="5646" max="5646" width="5.625" style="1" customWidth="1"/>
    <col min="5647" max="5647" width="19.3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9.7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4.75" style="1" customWidth="1"/>
    <col min="5901" max="5901" width="2.25" style="1" customWidth="1"/>
    <col min="5902" max="5902" width="5.625" style="1" customWidth="1"/>
    <col min="5903" max="5903" width="19.3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9.7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4.75" style="1" customWidth="1"/>
    <col min="6157" max="6157" width="2.25" style="1" customWidth="1"/>
    <col min="6158" max="6158" width="5.625" style="1" customWidth="1"/>
    <col min="6159" max="6159" width="19.3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9.7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4.75" style="1" customWidth="1"/>
    <col min="6413" max="6413" width="2.25" style="1" customWidth="1"/>
    <col min="6414" max="6414" width="5.625" style="1" customWidth="1"/>
    <col min="6415" max="6415" width="19.3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9.7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4.75" style="1" customWidth="1"/>
    <col min="6669" max="6669" width="2.25" style="1" customWidth="1"/>
    <col min="6670" max="6670" width="5.625" style="1" customWidth="1"/>
    <col min="6671" max="6671" width="19.3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9.7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4.75" style="1" customWidth="1"/>
    <col min="6925" max="6925" width="2.25" style="1" customWidth="1"/>
    <col min="6926" max="6926" width="5.625" style="1" customWidth="1"/>
    <col min="6927" max="6927" width="19.3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9.7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4.75" style="1" customWidth="1"/>
    <col min="7181" max="7181" width="2.25" style="1" customWidth="1"/>
    <col min="7182" max="7182" width="5.625" style="1" customWidth="1"/>
    <col min="7183" max="7183" width="19.3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9.7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4.75" style="1" customWidth="1"/>
    <col min="7437" max="7437" width="2.25" style="1" customWidth="1"/>
    <col min="7438" max="7438" width="5.625" style="1" customWidth="1"/>
    <col min="7439" max="7439" width="19.3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9.7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4.75" style="1" customWidth="1"/>
    <col min="7693" max="7693" width="2.25" style="1" customWidth="1"/>
    <col min="7694" max="7694" width="5.625" style="1" customWidth="1"/>
    <col min="7695" max="7695" width="19.3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9.7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4.75" style="1" customWidth="1"/>
    <col min="7949" max="7949" width="2.25" style="1" customWidth="1"/>
    <col min="7950" max="7950" width="5.625" style="1" customWidth="1"/>
    <col min="7951" max="7951" width="19.3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9.7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4.75" style="1" customWidth="1"/>
    <col min="8205" max="8205" width="2.25" style="1" customWidth="1"/>
    <col min="8206" max="8206" width="5.625" style="1" customWidth="1"/>
    <col min="8207" max="8207" width="19.3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9.7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4.75" style="1" customWidth="1"/>
    <col min="8461" max="8461" width="2.25" style="1" customWidth="1"/>
    <col min="8462" max="8462" width="5.625" style="1" customWidth="1"/>
    <col min="8463" max="8463" width="19.3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9.7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4.75" style="1" customWidth="1"/>
    <col min="8717" max="8717" width="2.25" style="1" customWidth="1"/>
    <col min="8718" max="8718" width="5.625" style="1" customWidth="1"/>
    <col min="8719" max="8719" width="19.3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9.7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4.75" style="1" customWidth="1"/>
    <col min="8973" max="8973" width="2.25" style="1" customWidth="1"/>
    <col min="8974" max="8974" width="5.625" style="1" customWidth="1"/>
    <col min="8975" max="8975" width="19.3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9.7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4.75" style="1" customWidth="1"/>
    <col min="9229" max="9229" width="2.25" style="1" customWidth="1"/>
    <col min="9230" max="9230" width="5.625" style="1" customWidth="1"/>
    <col min="9231" max="9231" width="19.3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9.7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4.75" style="1" customWidth="1"/>
    <col min="9485" max="9485" width="2.25" style="1" customWidth="1"/>
    <col min="9486" max="9486" width="5.625" style="1" customWidth="1"/>
    <col min="9487" max="9487" width="19.3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9.7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4.75" style="1" customWidth="1"/>
    <col min="9741" max="9741" width="2.25" style="1" customWidth="1"/>
    <col min="9742" max="9742" width="5.625" style="1" customWidth="1"/>
    <col min="9743" max="9743" width="19.3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9.7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4.75" style="1" customWidth="1"/>
    <col min="9997" max="9997" width="2.25" style="1" customWidth="1"/>
    <col min="9998" max="9998" width="5.625" style="1" customWidth="1"/>
    <col min="9999" max="9999" width="19.3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9.7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4.75" style="1" customWidth="1"/>
    <col min="10253" max="10253" width="2.25" style="1" customWidth="1"/>
    <col min="10254" max="10254" width="5.625" style="1" customWidth="1"/>
    <col min="10255" max="10255" width="19.3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9.7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4.75" style="1" customWidth="1"/>
    <col min="10509" max="10509" width="2.25" style="1" customWidth="1"/>
    <col min="10510" max="10510" width="5.625" style="1" customWidth="1"/>
    <col min="10511" max="10511" width="19.3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9.7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4.75" style="1" customWidth="1"/>
    <col min="10765" max="10765" width="2.25" style="1" customWidth="1"/>
    <col min="10766" max="10766" width="5.625" style="1" customWidth="1"/>
    <col min="10767" max="10767" width="19.3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9.7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4.75" style="1" customWidth="1"/>
    <col min="11021" max="11021" width="2.25" style="1" customWidth="1"/>
    <col min="11022" max="11022" width="5.625" style="1" customWidth="1"/>
    <col min="11023" max="11023" width="19.3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9.7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4.75" style="1" customWidth="1"/>
    <col min="11277" max="11277" width="2.25" style="1" customWidth="1"/>
    <col min="11278" max="11278" width="5.625" style="1" customWidth="1"/>
    <col min="11279" max="11279" width="19.3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9.7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4.75" style="1" customWidth="1"/>
    <col min="11533" max="11533" width="2.25" style="1" customWidth="1"/>
    <col min="11534" max="11534" width="5.625" style="1" customWidth="1"/>
    <col min="11535" max="11535" width="19.3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9.7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4.75" style="1" customWidth="1"/>
    <col min="11789" max="11789" width="2.25" style="1" customWidth="1"/>
    <col min="11790" max="11790" width="5.625" style="1" customWidth="1"/>
    <col min="11791" max="11791" width="19.3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9.7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4.75" style="1" customWidth="1"/>
    <col min="12045" max="12045" width="2.25" style="1" customWidth="1"/>
    <col min="12046" max="12046" width="5.625" style="1" customWidth="1"/>
    <col min="12047" max="12047" width="19.3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9.7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4.75" style="1" customWidth="1"/>
    <col min="12301" max="12301" width="2.25" style="1" customWidth="1"/>
    <col min="12302" max="12302" width="5.625" style="1" customWidth="1"/>
    <col min="12303" max="12303" width="19.3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9.7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4.75" style="1" customWidth="1"/>
    <col min="12557" max="12557" width="2.25" style="1" customWidth="1"/>
    <col min="12558" max="12558" width="5.625" style="1" customWidth="1"/>
    <col min="12559" max="12559" width="19.3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9.7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4.75" style="1" customWidth="1"/>
    <col min="12813" max="12813" width="2.25" style="1" customWidth="1"/>
    <col min="12814" max="12814" width="5.625" style="1" customWidth="1"/>
    <col min="12815" max="12815" width="19.3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9.7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4.75" style="1" customWidth="1"/>
    <col min="13069" max="13069" width="2.25" style="1" customWidth="1"/>
    <col min="13070" max="13070" width="5.625" style="1" customWidth="1"/>
    <col min="13071" max="13071" width="19.3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9.7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4.75" style="1" customWidth="1"/>
    <col min="13325" max="13325" width="2.25" style="1" customWidth="1"/>
    <col min="13326" max="13326" width="5.625" style="1" customWidth="1"/>
    <col min="13327" max="13327" width="19.3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9.7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4.75" style="1" customWidth="1"/>
    <col min="13581" max="13581" width="2.25" style="1" customWidth="1"/>
    <col min="13582" max="13582" width="5.625" style="1" customWidth="1"/>
    <col min="13583" max="13583" width="19.3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9.7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4.75" style="1" customWidth="1"/>
    <col min="13837" max="13837" width="2.25" style="1" customWidth="1"/>
    <col min="13838" max="13838" width="5.625" style="1" customWidth="1"/>
    <col min="13839" max="13839" width="19.3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9.7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4.75" style="1" customWidth="1"/>
    <col min="14093" max="14093" width="2.25" style="1" customWidth="1"/>
    <col min="14094" max="14094" width="5.625" style="1" customWidth="1"/>
    <col min="14095" max="14095" width="19.3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9.7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4.75" style="1" customWidth="1"/>
    <col min="14349" max="14349" width="2.25" style="1" customWidth="1"/>
    <col min="14350" max="14350" width="5.625" style="1" customWidth="1"/>
    <col min="14351" max="14351" width="19.3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9.7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4.75" style="1" customWidth="1"/>
    <col min="14605" max="14605" width="2.25" style="1" customWidth="1"/>
    <col min="14606" max="14606" width="5.625" style="1" customWidth="1"/>
    <col min="14607" max="14607" width="19.3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9.7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4.75" style="1" customWidth="1"/>
    <col min="14861" max="14861" width="2.25" style="1" customWidth="1"/>
    <col min="14862" max="14862" width="5.625" style="1" customWidth="1"/>
    <col min="14863" max="14863" width="19.3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9.7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4.75" style="1" customWidth="1"/>
    <col min="15117" max="15117" width="2.25" style="1" customWidth="1"/>
    <col min="15118" max="15118" width="5.625" style="1" customWidth="1"/>
    <col min="15119" max="15119" width="19.3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9.7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4.75" style="1" customWidth="1"/>
    <col min="15373" max="15373" width="2.25" style="1" customWidth="1"/>
    <col min="15374" max="15374" width="5.625" style="1" customWidth="1"/>
    <col min="15375" max="15375" width="19.3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9.7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4.75" style="1" customWidth="1"/>
    <col min="15629" max="15629" width="2.25" style="1" customWidth="1"/>
    <col min="15630" max="15630" width="5.625" style="1" customWidth="1"/>
    <col min="15631" max="15631" width="19.3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9.7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4.75" style="1" customWidth="1"/>
    <col min="15885" max="15885" width="2.25" style="1" customWidth="1"/>
    <col min="15886" max="15886" width="5.625" style="1" customWidth="1"/>
    <col min="15887" max="15887" width="19.3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9.7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4.75" style="1" customWidth="1"/>
    <col min="16141" max="16141" width="2.25" style="1" customWidth="1"/>
    <col min="16142" max="16142" width="5.625" style="1" customWidth="1"/>
    <col min="16143" max="16143" width="19.375" style="1" customWidth="1"/>
    <col min="16144" max="16384" width="9" style="1"/>
  </cols>
  <sheetData>
    <row r="1" spans="1:15" ht="18" customHeight="1">
      <c r="C1" s="85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12.75" customHeight="1">
      <c r="D2" s="87" t="s">
        <v>1</v>
      </c>
      <c r="E2" s="88"/>
      <c r="F2" s="88"/>
      <c r="G2" s="88"/>
      <c r="H2" s="88"/>
      <c r="I2" s="88"/>
      <c r="J2" s="88"/>
      <c r="K2" s="88"/>
    </row>
    <row r="3" spans="1:15" ht="20.85" customHeight="1">
      <c r="C3" s="89" t="s">
        <v>2</v>
      </c>
      <c r="D3" s="90"/>
      <c r="E3" s="90"/>
      <c r="F3" s="90"/>
      <c r="G3" s="90"/>
      <c r="H3" s="90"/>
      <c r="I3" s="90"/>
      <c r="J3" s="90"/>
    </row>
    <row r="4" spans="1:15" ht="38.25">
      <c r="A4" s="2" t="s">
        <v>3</v>
      </c>
      <c r="B4" s="91" t="s">
        <v>4</v>
      </c>
      <c r="C4" s="82"/>
      <c r="D4" s="5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91" t="s">
        <v>10</v>
      </c>
      <c r="K4" s="82"/>
      <c r="L4" s="56"/>
      <c r="M4" s="91" t="s">
        <v>11</v>
      </c>
      <c r="N4" s="92"/>
      <c r="O4" s="2" t="s">
        <v>12</v>
      </c>
    </row>
    <row r="5" spans="1:15">
      <c r="A5" s="4"/>
      <c r="B5" s="83" t="s">
        <v>13</v>
      </c>
      <c r="C5" s="55"/>
      <c r="D5" s="84"/>
      <c r="E5" s="5" t="s">
        <v>14</v>
      </c>
      <c r="F5" s="2"/>
      <c r="G5" s="6">
        <f>SUM(G6:G7)</f>
        <v>1982.6000000000001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70" t="s">
        <v>15</v>
      </c>
      <c r="C6" s="82"/>
      <c r="D6" s="56"/>
      <c r="E6" s="11" t="s">
        <v>14</v>
      </c>
      <c r="F6" s="12"/>
      <c r="G6" s="13">
        <v>1505.4</v>
      </c>
      <c r="H6" s="12"/>
      <c r="I6" s="14"/>
      <c r="J6" s="74"/>
      <c r="K6" s="82"/>
      <c r="L6" s="56"/>
      <c r="M6" s="74"/>
      <c r="N6" s="75"/>
      <c r="O6" s="12"/>
    </row>
    <row r="7" spans="1:15" ht="15.75" customHeight="1">
      <c r="A7" s="10"/>
      <c r="B7" s="81" t="s">
        <v>16</v>
      </c>
      <c r="C7" s="82"/>
      <c r="D7" s="56"/>
      <c r="E7" s="11" t="s">
        <v>14</v>
      </c>
      <c r="F7" s="12"/>
      <c r="G7" s="13">
        <v>477.2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76" t="s">
        <v>17</v>
      </c>
      <c r="C8" s="82"/>
      <c r="D8" s="56"/>
      <c r="E8" s="11" t="s">
        <v>18</v>
      </c>
      <c r="F8" s="18">
        <v>8.93</v>
      </c>
      <c r="G8" s="13">
        <v>161318.28</v>
      </c>
      <c r="H8" s="18">
        <v>155727.5</v>
      </c>
      <c r="I8" s="13">
        <v>161318.28</v>
      </c>
      <c r="J8" s="73">
        <v>-5590.78</v>
      </c>
      <c r="K8" s="82"/>
      <c r="L8" s="56"/>
      <c r="M8" s="73">
        <v>5590.78</v>
      </c>
      <c r="N8" s="56"/>
      <c r="O8" s="19" t="s">
        <v>19</v>
      </c>
    </row>
    <row r="9" spans="1:15" ht="14.85" customHeight="1">
      <c r="A9" s="10">
        <v>1.1000000000000001</v>
      </c>
      <c r="B9" s="70" t="s">
        <v>20</v>
      </c>
      <c r="C9" s="82"/>
      <c r="D9" s="56"/>
      <c r="E9" s="11" t="s">
        <v>18</v>
      </c>
      <c r="F9" s="18">
        <v>0.87</v>
      </c>
      <c r="G9" s="13">
        <v>15804.84</v>
      </c>
      <c r="H9" s="18">
        <v>15257.09</v>
      </c>
      <c r="I9" s="13">
        <v>15804.84</v>
      </c>
      <c r="J9" s="73">
        <v>-547.75</v>
      </c>
      <c r="K9" s="82"/>
      <c r="L9" s="56"/>
      <c r="M9" s="73">
        <v>547.75</v>
      </c>
      <c r="N9" s="56"/>
      <c r="O9" s="19" t="s">
        <v>21</v>
      </c>
    </row>
    <row r="10" spans="1:15" ht="15" customHeight="1">
      <c r="A10" s="10">
        <v>1.2</v>
      </c>
      <c r="B10" s="70" t="s">
        <v>22</v>
      </c>
      <c r="C10" s="82"/>
      <c r="D10" s="56"/>
      <c r="E10" s="11" t="s">
        <v>18</v>
      </c>
      <c r="F10" s="18">
        <v>1.28</v>
      </c>
      <c r="G10" s="13">
        <v>23253.119999999999</v>
      </c>
      <c r="H10" s="18">
        <v>22447.24</v>
      </c>
      <c r="I10" s="13">
        <v>23253.119999999999</v>
      </c>
      <c r="J10" s="73">
        <v>-805.88</v>
      </c>
      <c r="K10" s="82"/>
      <c r="L10" s="56"/>
      <c r="M10" s="73">
        <v>805.88</v>
      </c>
      <c r="N10" s="56"/>
      <c r="O10" s="19" t="s">
        <v>21</v>
      </c>
    </row>
    <row r="11" spans="1:15" ht="15.2" customHeight="1">
      <c r="A11" s="10">
        <v>1.3</v>
      </c>
      <c r="B11" s="70" t="s">
        <v>23</v>
      </c>
      <c r="C11" s="82"/>
      <c r="D11" s="56"/>
      <c r="E11" s="11" t="s">
        <v>18</v>
      </c>
      <c r="F11" s="18">
        <v>2.71</v>
      </c>
      <c r="G11" s="13">
        <v>49231.199999999997</v>
      </c>
      <c r="H11" s="18">
        <v>47525</v>
      </c>
      <c r="I11" s="13">
        <v>49231.199999999997</v>
      </c>
      <c r="J11" s="73">
        <v>-1706.2</v>
      </c>
      <c r="K11" s="82"/>
      <c r="L11" s="56"/>
      <c r="M11" s="73">
        <v>1706.2</v>
      </c>
      <c r="N11" s="56"/>
      <c r="O11" s="19" t="s">
        <v>21</v>
      </c>
    </row>
    <row r="12" spans="1:15" ht="15.6" customHeight="1">
      <c r="A12" s="10">
        <v>1.4</v>
      </c>
      <c r="B12" s="70" t="s">
        <v>24</v>
      </c>
      <c r="C12" s="82"/>
      <c r="D12" s="56"/>
      <c r="E12" s="11" t="s">
        <v>18</v>
      </c>
      <c r="F12" s="18">
        <v>2.12</v>
      </c>
      <c r="G12" s="13">
        <v>38512.92</v>
      </c>
      <c r="H12" s="18">
        <v>37178.17</v>
      </c>
      <c r="I12" s="13">
        <v>38512.92</v>
      </c>
      <c r="J12" s="73">
        <v>-1334.75</v>
      </c>
      <c r="K12" s="82"/>
      <c r="L12" s="56"/>
      <c r="M12" s="73">
        <v>1334.75</v>
      </c>
      <c r="N12" s="56"/>
      <c r="O12" s="19" t="s">
        <v>25</v>
      </c>
    </row>
    <row r="13" spans="1:15" ht="15.2" customHeight="1">
      <c r="A13" s="10">
        <v>1.5</v>
      </c>
      <c r="B13" s="70" t="s">
        <v>26</v>
      </c>
      <c r="C13" s="82"/>
      <c r="D13" s="56"/>
      <c r="E13" s="11" t="s">
        <v>18</v>
      </c>
      <c r="F13" s="18">
        <v>1.23</v>
      </c>
      <c r="G13" s="13">
        <v>22344.720000000001</v>
      </c>
      <c r="H13" s="18">
        <v>21570.32</v>
      </c>
      <c r="I13" s="13">
        <v>22344.720000000001</v>
      </c>
      <c r="J13" s="73">
        <v>-774.4</v>
      </c>
      <c r="K13" s="82"/>
      <c r="L13" s="56"/>
      <c r="M13" s="73">
        <v>774.4</v>
      </c>
      <c r="N13" s="56"/>
      <c r="O13" s="19" t="s">
        <v>27</v>
      </c>
    </row>
    <row r="14" spans="1:15">
      <c r="A14" s="10">
        <v>1.6</v>
      </c>
      <c r="B14" s="70" t="s">
        <v>28</v>
      </c>
      <c r="C14" s="82"/>
      <c r="D14" s="56"/>
      <c r="E14" s="11" t="s">
        <v>18</v>
      </c>
      <c r="F14" s="18">
        <v>0.36</v>
      </c>
      <c r="G14" s="13">
        <v>6539.88</v>
      </c>
      <c r="H14" s="18">
        <v>6313.24</v>
      </c>
      <c r="I14" s="13">
        <v>6539.88</v>
      </c>
      <c r="J14" s="73">
        <v>-226.64</v>
      </c>
      <c r="K14" s="82"/>
      <c r="L14" s="56"/>
      <c r="M14" s="73">
        <v>226.64</v>
      </c>
      <c r="N14" s="56"/>
      <c r="O14" s="19" t="s">
        <v>29</v>
      </c>
    </row>
    <row r="15" spans="1:15" ht="33.75">
      <c r="A15" s="10">
        <v>1.7</v>
      </c>
      <c r="B15" s="70" t="s">
        <v>30</v>
      </c>
      <c r="C15" s="82"/>
      <c r="D15" s="56"/>
      <c r="E15" s="20" t="s">
        <v>18</v>
      </c>
      <c r="F15" s="18">
        <v>0.14000000000000001</v>
      </c>
      <c r="G15" s="21">
        <v>2543.2800000000002</v>
      </c>
      <c r="H15" s="18">
        <v>2455.14</v>
      </c>
      <c r="I15" s="21">
        <v>2543.2800000000002</v>
      </c>
      <c r="J15" s="73">
        <v>-88.14</v>
      </c>
      <c r="K15" s="82"/>
      <c r="L15" s="56"/>
      <c r="M15" s="73">
        <v>88.14</v>
      </c>
      <c r="N15" s="56"/>
      <c r="O15" s="19" t="s">
        <v>31</v>
      </c>
    </row>
    <row r="16" spans="1:15" ht="22.5">
      <c r="A16" s="22">
        <v>1.8</v>
      </c>
      <c r="B16" s="70" t="s">
        <v>32</v>
      </c>
      <c r="C16" s="82"/>
      <c r="D16" s="56"/>
      <c r="E16" s="20" t="s">
        <v>18</v>
      </c>
      <c r="F16" s="18">
        <v>0.15</v>
      </c>
      <c r="G16" s="21">
        <v>1816.68</v>
      </c>
      <c r="H16" s="18">
        <v>1753.7</v>
      </c>
      <c r="I16" s="21">
        <v>1816.68</v>
      </c>
      <c r="J16" s="73">
        <v>-62.98</v>
      </c>
      <c r="K16" s="82"/>
      <c r="L16" s="56"/>
      <c r="M16" s="73">
        <v>62.98</v>
      </c>
      <c r="N16" s="56"/>
      <c r="O16" s="19" t="s">
        <v>33</v>
      </c>
    </row>
    <row r="17" spans="1:15" ht="33.75">
      <c r="A17" s="22">
        <v>1.9</v>
      </c>
      <c r="B17" s="70" t="s">
        <v>34</v>
      </c>
      <c r="C17" s="82"/>
      <c r="D17" s="56"/>
      <c r="E17" s="23" t="s">
        <v>18</v>
      </c>
      <c r="F17" s="18">
        <v>7.0000000000000007E-2</v>
      </c>
      <c r="G17" s="24">
        <v>1271.6400000000001</v>
      </c>
      <c r="H17" s="18">
        <v>1227.56</v>
      </c>
      <c r="I17" s="24">
        <v>1271.6400000000001</v>
      </c>
      <c r="J17" s="73">
        <v>-44.08</v>
      </c>
      <c r="K17" s="71"/>
      <c r="L17" s="72"/>
      <c r="M17" s="73">
        <v>44.08</v>
      </c>
      <c r="N17" s="72"/>
      <c r="O17" s="19" t="s">
        <v>35</v>
      </c>
    </row>
    <row r="18" spans="1:15" ht="14.45" customHeight="1">
      <c r="A18" s="25"/>
      <c r="B18" s="76"/>
      <c r="C18" s="71"/>
      <c r="D18" s="72"/>
      <c r="E18" s="20"/>
      <c r="F18" s="12"/>
      <c r="G18" s="16"/>
      <c r="H18" s="12"/>
      <c r="I18" s="16"/>
      <c r="J18" s="74"/>
      <c r="K18" s="71"/>
      <c r="L18" s="72"/>
      <c r="M18" s="74"/>
      <c r="N18" s="72"/>
      <c r="O18" s="12"/>
    </row>
    <row r="19" spans="1:15" ht="15.2" customHeight="1">
      <c r="A19" s="25">
        <v>2</v>
      </c>
      <c r="B19" s="76" t="s">
        <v>36</v>
      </c>
      <c r="C19" s="71"/>
      <c r="D19" s="72"/>
      <c r="E19" s="20" t="s">
        <v>18</v>
      </c>
      <c r="F19" s="18">
        <v>1.74</v>
      </c>
      <c r="G19" s="16"/>
      <c r="H19" s="26">
        <f>SUM(H20:H22)-H23</f>
        <v>-3535.55</v>
      </c>
      <c r="I19" s="27">
        <v>37473.339999999997</v>
      </c>
      <c r="J19" s="77">
        <f>H19-I19</f>
        <v>-41008.89</v>
      </c>
      <c r="K19" s="78"/>
      <c r="L19" s="79"/>
      <c r="M19" s="80">
        <v>41008.89</v>
      </c>
      <c r="N19" s="79"/>
      <c r="O19" s="12"/>
    </row>
    <row r="20" spans="1:15" ht="15.2" customHeight="1">
      <c r="A20" s="22"/>
      <c r="B20" s="70" t="s">
        <v>37</v>
      </c>
      <c r="C20" s="71"/>
      <c r="D20" s="72"/>
      <c r="E20" s="20" t="s">
        <v>18</v>
      </c>
      <c r="F20" s="12"/>
      <c r="G20" s="21">
        <v>31432.2</v>
      </c>
      <c r="H20" s="18">
        <v>30319.63</v>
      </c>
      <c r="I20" s="16"/>
      <c r="J20" s="74"/>
      <c r="K20" s="71"/>
      <c r="L20" s="72"/>
      <c r="M20" s="74"/>
      <c r="N20" s="72"/>
      <c r="O20" s="12"/>
    </row>
    <row r="21" spans="1:15" ht="15" customHeight="1">
      <c r="A21" s="22"/>
      <c r="B21" s="70" t="s">
        <v>38</v>
      </c>
      <c r="C21" s="71"/>
      <c r="D21" s="72"/>
      <c r="E21" s="20" t="s">
        <v>18</v>
      </c>
      <c r="F21" s="12"/>
      <c r="G21" s="16"/>
      <c r="H21" s="18">
        <v>-28264.400000000001</v>
      </c>
      <c r="I21" s="16"/>
      <c r="J21" s="74"/>
      <c r="K21" s="71"/>
      <c r="L21" s="72"/>
      <c r="M21" s="74"/>
      <c r="N21" s="72"/>
      <c r="O21" s="12"/>
    </row>
    <row r="22" spans="1:15" ht="15.2" customHeight="1">
      <c r="A22" s="22"/>
      <c r="B22" s="70" t="s">
        <v>39</v>
      </c>
      <c r="C22" s="71"/>
      <c r="D22" s="72"/>
      <c r="E22" s="20" t="s">
        <v>18</v>
      </c>
      <c r="F22" s="12"/>
      <c r="G22" s="16"/>
      <c r="H22" s="12"/>
      <c r="I22" s="21">
        <v>37473.339999999997</v>
      </c>
      <c r="J22" s="74"/>
      <c r="K22" s="71"/>
      <c r="L22" s="72"/>
      <c r="M22" s="74"/>
      <c r="N22" s="72"/>
      <c r="O22" s="12"/>
    </row>
    <row r="23" spans="1:15" ht="15" customHeight="1">
      <c r="A23" s="28"/>
      <c r="B23" s="81" t="s">
        <v>40</v>
      </c>
      <c r="C23" s="71"/>
      <c r="D23" s="72"/>
      <c r="E23" s="20" t="s">
        <v>18</v>
      </c>
      <c r="F23" s="12"/>
      <c r="G23" s="29"/>
      <c r="H23" s="12">
        <v>5590.78</v>
      </c>
      <c r="I23" s="29"/>
      <c r="J23" s="74"/>
      <c r="K23" s="71"/>
      <c r="L23" s="72"/>
      <c r="M23" s="74"/>
      <c r="N23" s="72"/>
      <c r="O23" s="12"/>
    </row>
    <row r="24" spans="1:15" ht="14.85" customHeight="1">
      <c r="A24" s="22"/>
      <c r="B24" s="70" t="s">
        <v>41</v>
      </c>
      <c r="C24" s="71"/>
      <c r="D24" s="72"/>
      <c r="E24" s="30"/>
      <c r="F24" s="12"/>
      <c r="G24" s="16"/>
      <c r="H24" s="12"/>
      <c r="I24" s="16"/>
      <c r="J24" s="74"/>
      <c r="K24" s="71"/>
      <c r="L24" s="72"/>
      <c r="M24" s="74"/>
      <c r="N24" s="72"/>
      <c r="O24" s="12"/>
    </row>
    <row r="25" spans="1:15" ht="15" customHeight="1">
      <c r="A25" s="25">
        <v>3</v>
      </c>
      <c r="B25" s="76" t="s">
        <v>42</v>
      </c>
      <c r="C25" s="71"/>
      <c r="D25" s="72"/>
      <c r="E25" s="20" t="s">
        <v>18</v>
      </c>
      <c r="F25" s="12"/>
      <c r="G25" s="16"/>
      <c r="H25" s="26">
        <v>1154</v>
      </c>
      <c r="I25" s="27">
        <v>0</v>
      </c>
      <c r="J25" s="77">
        <v>1154</v>
      </c>
      <c r="K25" s="78"/>
      <c r="L25" s="79"/>
      <c r="M25" s="80"/>
      <c r="N25" s="79"/>
      <c r="O25" s="12"/>
    </row>
    <row r="26" spans="1:15" ht="15.2" customHeight="1">
      <c r="A26" s="22"/>
      <c r="B26" s="70" t="s">
        <v>37</v>
      </c>
      <c r="C26" s="71"/>
      <c r="D26" s="72"/>
      <c r="E26" s="20" t="s">
        <v>18</v>
      </c>
      <c r="F26" s="12"/>
      <c r="G26" s="16"/>
      <c r="H26" s="12"/>
      <c r="I26" s="21"/>
      <c r="J26" s="74"/>
      <c r="K26" s="71"/>
      <c r="L26" s="72"/>
      <c r="M26" s="74"/>
      <c r="N26" s="72"/>
      <c r="O26" s="12"/>
    </row>
    <row r="27" spans="1:15" ht="15" customHeight="1">
      <c r="A27" s="22"/>
      <c r="B27" s="70" t="s">
        <v>38</v>
      </c>
      <c r="C27" s="71"/>
      <c r="D27" s="72"/>
      <c r="E27" s="20" t="s">
        <v>18</v>
      </c>
      <c r="F27" s="12"/>
      <c r="G27" s="16"/>
      <c r="H27" s="18">
        <v>1154</v>
      </c>
      <c r="I27" s="21"/>
      <c r="J27" s="74"/>
      <c r="K27" s="71"/>
      <c r="L27" s="72"/>
      <c r="M27" s="74"/>
      <c r="N27" s="72"/>
      <c r="O27" s="12"/>
    </row>
    <row r="28" spans="1:15" ht="15" customHeight="1">
      <c r="A28" s="22"/>
      <c r="B28" s="70" t="s">
        <v>39</v>
      </c>
      <c r="C28" s="71"/>
      <c r="D28" s="72"/>
      <c r="E28" s="20" t="s">
        <v>18</v>
      </c>
      <c r="F28" s="12"/>
      <c r="G28" s="14"/>
      <c r="H28" s="12"/>
      <c r="I28" s="13">
        <v>0</v>
      </c>
      <c r="J28" s="74"/>
      <c r="K28" s="71"/>
      <c r="L28" s="72"/>
      <c r="M28" s="74"/>
      <c r="N28" s="75"/>
      <c r="O28" s="12"/>
    </row>
    <row r="29" spans="1:15" ht="15.2" customHeight="1">
      <c r="A29" s="10"/>
      <c r="B29" s="70" t="s">
        <v>41</v>
      </c>
      <c r="C29" s="71"/>
      <c r="D29" s="72"/>
      <c r="E29" s="20"/>
      <c r="F29" s="12"/>
      <c r="G29" s="14"/>
      <c r="H29" s="12"/>
      <c r="I29" s="13"/>
      <c r="J29" s="74"/>
      <c r="K29" s="71"/>
      <c r="L29" s="72"/>
      <c r="M29" s="74"/>
      <c r="N29" s="75"/>
      <c r="O29" s="12"/>
    </row>
    <row r="30" spans="1:15" ht="15.2" customHeight="1">
      <c r="A30" s="17">
        <v>4</v>
      </c>
      <c r="B30" s="76" t="s">
        <v>43</v>
      </c>
      <c r="C30" s="71"/>
      <c r="D30" s="72"/>
      <c r="E30" s="20" t="s">
        <v>18</v>
      </c>
      <c r="F30" s="12"/>
      <c r="G30" s="13">
        <v>784161.75</v>
      </c>
      <c r="H30" s="18">
        <v>730329.15</v>
      </c>
      <c r="I30" s="13">
        <v>784161.75</v>
      </c>
      <c r="J30" s="73">
        <v>-53832.6</v>
      </c>
      <c r="K30" s="71"/>
      <c r="L30" s="72"/>
      <c r="M30" s="73">
        <v>53832.6</v>
      </c>
      <c r="N30" s="72"/>
      <c r="O30" s="12"/>
    </row>
    <row r="31" spans="1:15" ht="15.2" customHeight="1">
      <c r="A31" s="10"/>
      <c r="B31" s="70" t="s">
        <v>44</v>
      </c>
      <c r="C31" s="71"/>
      <c r="D31" s="72"/>
      <c r="E31" s="20" t="s">
        <v>18</v>
      </c>
      <c r="F31" s="12"/>
      <c r="G31" s="13">
        <v>4471.47</v>
      </c>
      <c r="H31" s="18">
        <v>4359.4799999999996</v>
      </c>
      <c r="I31" s="13">
        <v>4471.47</v>
      </c>
      <c r="J31" s="73">
        <v>-111.99</v>
      </c>
      <c r="K31" s="71"/>
      <c r="L31" s="72"/>
      <c r="M31" s="73">
        <v>111.99</v>
      </c>
      <c r="N31" s="72"/>
      <c r="O31" s="31" t="s">
        <v>45</v>
      </c>
    </row>
    <row r="32" spans="1:15" ht="15.2" customHeight="1">
      <c r="A32" s="10"/>
      <c r="B32" s="70" t="s">
        <v>46</v>
      </c>
      <c r="C32" s="71"/>
      <c r="D32" s="72"/>
      <c r="E32" s="20" t="s">
        <v>18</v>
      </c>
      <c r="F32" s="12"/>
      <c r="G32" s="13">
        <v>101923.14</v>
      </c>
      <c r="H32" s="18">
        <v>91146.21</v>
      </c>
      <c r="I32" s="13">
        <v>101923.14</v>
      </c>
      <c r="J32" s="73">
        <v>-10776.93</v>
      </c>
      <c r="K32" s="71"/>
      <c r="L32" s="72"/>
      <c r="M32" s="73">
        <v>10776.93</v>
      </c>
      <c r="N32" s="72"/>
      <c r="O32" s="19" t="s">
        <v>47</v>
      </c>
    </row>
    <row r="33" spans="1:15">
      <c r="A33" s="32"/>
      <c r="B33" s="70" t="s">
        <v>48</v>
      </c>
      <c r="C33" s="71"/>
      <c r="D33" s="72"/>
      <c r="E33" s="20" t="s">
        <v>18</v>
      </c>
      <c r="F33" s="12"/>
      <c r="G33" s="18">
        <v>69126.539999999994</v>
      </c>
      <c r="H33" s="18">
        <v>61751.72</v>
      </c>
      <c r="I33" s="18">
        <v>69126.539999999994</v>
      </c>
      <c r="J33" s="73">
        <v>-7374.82</v>
      </c>
      <c r="K33" s="71"/>
      <c r="L33" s="72"/>
      <c r="M33" s="73">
        <v>7374.82</v>
      </c>
      <c r="N33" s="72"/>
      <c r="O33" s="19" t="s">
        <v>47</v>
      </c>
    </row>
    <row r="34" spans="1:15" ht="22.5">
      <c r="A34" s="22"/>
      <c r="B34" s="70" t="s">
        <v>49</v>
      </c>
      <c r="C34" s="71"/>
      <c r="D34" s="72"/>
      <c r="E34" s="20" t="s">
        <v>18</v>
      </c>
      <c r="F34" s="12"/>
      <c r="G34" s="18">
        <v>608640.6</v>
      </c>
      <c r="H34" s="18">
        <v>573071.74</v>
      </c>
      <c r="I34" s="18">
        <v>608640.6</v>
      </c>
      <c r="J34" s="73">
        <v>-35568.86</v>
      </c>
      <c r="K34" s="71"/>
      <c r="L34" s="72"/>
      <c r="M34" s="73">
        <v>35568.86</v>
      </c>
      <c r="N34" s="72"/>
      <c r="O34" s="19" t="s">
        <v>50</v>
      </c>
    </row>
    <row r="35" spans="1:15" ht="15.2" customHeight="1"/>
    <row r="37" spans="1:15">
      <c r="A37" s="63" t="s">
        <v>51</v>
      </c>
      <c r="B37" s="64"/>
      <c r="C37" s="64"/>
      <c r="D37" s="64"/>
      <c r="E37" s="65"/>
      <c r="F37" s="33">
        <f>SUM(F38:F41)</f>
        <v>37473.339999999997</v>
      </c>
    </row>
    <row r="38" spans="1:15">
      <c r="A38" s="66" t="s">
        <v>52</v>
      </c>
      <c r="B38" s="67"/>
      <c r="C38" s="67"/>
      <c r="D38" s="67"/>
      <c r="E38" s="68"/>
      <c r="F38" s="34">
        <v>15681</v>
      </c>
    </row>
    <row r="39" spans="1:15">
      <c r="A39" s="66" t="s">
        <v>53</v>
      </c>
      <c r="B39" s="67"/>
      <c r="C39" s="67"/>
      <c r="D39" s="67"/>
      <c r="E39" s="68"/>
      <c r="F39" s="34">
        <v>14225</v>
      </c>
    </row>
    <row r="40" spans="1:15">
      <c r="A40" s="66" t="s">
        <v>54</v>
      </c>
      <c r="B40" s="67"/>
      <c r="C40" s="67"/>
      <c r="D40" s="67"/>
      <c r="E40" s="68"/>
      <c r="F40" s="34">
        <v>1401</v>
      </c>
    </row>
    <row r="41" spans="1:15">
      <c r="A41" s="66" t="s">
        <v>55</v>
      </c>
      <c r="B41" s="67"/>
      <c r="C41" s="67"/>
      <c r="D41" s="67"/>
      <c r="E41" s="68"/>
      <c r="F41" s="34">
        <v>6166.34</v>
      </c>
    </row>
    <row r="44" spans="1:15">
      <c r="A44" s="69" t="s">
        <v>56</v>
      </c>
      <c r="B44" s="69"/>
      <c r="C44" s="69"/>
      <c r="D44" s="69"/>
      <c r="E44" s="35">
        <f>E45+E46+E47</f>
        <v>477.2</v>
      </c>
      <c r="F44" s="35">
        <f>SUM(F45:F47)</f>
        <v>8453.9</v>
      </c>
      <c r="G44" s="36"/>
    </row>
    <row r="45" spans="1:15">
      <c r="A45" s="53" t="s">
        <v>57</v>
      </c>
      <c r="B45" s="53"/>
      <c r="C45" s="53"/>
      <c r="D45" s="53"/>
      <c r="E45" s="37">
        <v>242.1</v>
      </c>
      <c r="F45" s="37">
        <v>5859.2</v>
      </c>
      <c r="G45" s="38"/>
    </row>
    <row r="46" spans="1:15">
      <c r="A46" s="53" t="s">
        <v>58</v>
      </c>
      <c r="B46" s="53"/>
      <c r="C46" s="53"/>
      <c r="D46" s="53"/>
      <c r="E46" s="37">
        <v>164.3</v>
      </c>
      <c r="F46" s="39">
        <v>1193.44</v>
      </c>
      <c r="G46" s="38"/>
    </row>
    <row r="47" spans="1:15">
      <c r="A47" s="53" t="s">
        <v>59</v>
      </c>
      <c r="B47" s="53"/>
      <c r="C47" s="53"/>
      <c r="D47" s="53"/>
      <c r="E47" s="37">
        <v>70.8</v>
      </c>
      <c r="F47" s="39">
        <v>1401.26</v>
      </c>
      <c r="G47" s="38"/>
    </row>
    <row r="48" spans="1:15">
      <c r="A48" s="40"/>
      <c r="B48" s="40"/>
      <c r="C48" s="40"/>
      <c r="D48" s="40"/>
      <c r="E48" s="40"/>
      <c r="F48" s="40"/>
      <c r="G48" s="38"/>
    </row>
    <row r="50" spans="1:9">
      <c r="A50" s="54" t="s">
        <v>60</v>
      </c>
      <c r="B50" s="55"/>
      <c r="C50" s="55"/>
      <c r="D50" s="55"/>
      <c r="E50" s="56"/>
      <c r="F50" s="35">
        <f>F51</f>
        <v>3780</v>
      </c>
      <c r="G50" s="41"/>
    </row>
    <row r="51" spans="1:9">
      <c r="A51" s="53" t="s">
        <v>61</v>
      </c>
      <c r="B51" s="57"/>
      <c r="C51" s="57"/>
      <c r="D51" s="57"/>
      <c r="E51" s="57"/>
      <c r="F51" s="42">
        <v>3780</v>
      </c>
      <c r="G51" s="41"/>
    </row>
    <row r="54" spans="1:9" ht="33.75" customHeight="1">
      <c r="A54" s="58" t="s">
        <v>62</v>
      </c>
      <c r="B54" s="59"/>
      <c r="C54" s="59"/>
      <c r="D54" s="60"/>
      <c r="E54" s="61">
        <v>17035.759999999998</v>
      </c>
      <c r="F54" s="62"/>
    </row>
    <row r="57" spans="1:9">
      <c r="B57" s="43"/>
      <c r="C57" s="44"/>
      <c r="D57" s="45"/>
      <c r="F57" s="46"/>
      <c r="G57" s="46"/>
      <c r="H57" s="47"/>
      <c r="I57" s="47"/>
    </row>
    <row r="58" spans="1:9">
      <c r="A58" s="43" t="s">
        <v>63</v>
      </c>
      <c r="B58" s="48"/>
      <c r="C58" s="45"/>
      <c r="D58" s="46"/>
      <c r="E58" s="46"/>
      <c r="G58" s="48" t="s">
        <v>64</v>
      </c>
      <c r="H58" s="47"/>
      <c r="I58" s="47"/>
    </row>
    <row r="59" spans="1:9">
      <c r="B59" s="46"/>
      <c r="C59" s="46"/>
      <c r="D59" s="46"/>
      <c r="E59" s="46"/>
      <c r="F59" s="46"/>
      <c r="G59" s="46"/>
      <c r="H59" s="47"/>
      <c r="I59" s="47"/>
    </row>
    <row r="60" spans="1:9">
      <c r="B60" s="48"/>
      <c r="C60" s="46"/>
      <c r="D60" s="46"/>
      <c r="E60" s="46"/>
      <c r="G60" s="49"/>
      <c r="H60" s="46"/>
      <c r="I60" s="47"/>
    </row>
    <row r="61" spans="1:9">
      <c r="A61" s="50" t="s">
        <v>65</v>
      </c>
      <c r="B61" s="51"/>
      <c r="C61" s="49"/>
      <c r="D61" s="46"/>
      <c r="E61" s="46"/>
      <c r="F61" s="46"/>
      <c r="G61" s="46"/>
      <c r="H61" s="47"/>
      <c r="I61" s="47"/>
    </row>
    <row r="62" spans="1:9">
      <c r="A62" s="52" t="s">
        <v>66</v>
      </c>
      <c r="B62" s="51"/>
      <c r="C62" s="49"/>
      <c r="D62" s="48"/>
      <c r="E62" s="46"/>
      <c r="F62" s="46"/>
      <c r="G62" s="46"/>
      <c r="H62" s="47"/>
      <c r="I62" s="47"/>
    </row>
    <row r="63" spans="1:9">
      <c r="A63" s="52" t="s">
        <v>67</v>
      </c>
      <c r="B63" s="51"/>
      <c r="C63" s="49"/>
      <c r="D63" s="46"/>
      <c r="E63" s="46"/>
      <c r="F63" s="46"/>
      <c r="G63" s="46"/>
      <c r="H63" s="47"/>
      <c r="I63" s="47"/>
    </row>
  </sheetData>
  <mergeCells count="108"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A37:E37"/>
    <mergeCell ref="A38:E38"/>
    <mergeCell ref="A39:E39"/>
    <mergeCell ref="A40:E40"/>
    <mergeCell ref="A41:E41"/>
    <mergeCell ref="A44:D44"/>
    <mergeCell ref="B33:D33"/>
    <mergeCell ref="J33:L33"/>
    <mergeCell ref="M33:N33"/>
    <mergeCell ref="B34:D34"/>
    <mergeCell ref="J34:L34"/>
    <mergeCell ref="M34:N34"/>
    <mergeCell ref="A61:B61"/>
    <mergeCell ref="A62:B62"/>
    <mergeCell ref="A63:B63"/>
    <mergeCell ref="A45:D45"/>
    <mergeCell ref="A46:D46"/>
    <mergeCell ref="A47:D47"/>
    <mergeCell ref="A50:E50"/>
    <mergeCell ref="A51:E51"/>
    <mergeCell ref="A54:D54"/>
    <mergeCell ref="E54:F54"/>
  </mergeCells>
  <pageMargins left="0.3611111111111111" right="0.3611111111111111" top="0.3611111111111111" bottom="0.3611111111111111" header="0.5" footer="0.5"/>
  <pageSetup paperSize="9" scale="93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Чичерина 2_7_2019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2020-03-24T07:14:56Z</dcterms:created>
  <dcterms:modified xsi:type="dcterms:W3CDTF">2020-05-01T11:44:24Z</dcterms:modified>
</cp:coreProperties>
</file>