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.Либкнехта 14 к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4" i="1"/>
  <c r="F36" i="1"/>
  <c r="H19" i="1"/>
  <c r="J19" i="1" s="1"/>
  <c r="G5" i="1"/>
</calcChain>
</file>

<file path=xl/sharedStrings.xml><?xml version="1.0" encoding="utf-8"?>
<sst xmlns="http://schemas.openxmlformats.org/spreadsheetml/2006/main" count="104" uniqueCount="74">
  <si>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</si>
  <si>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</si>
  <si>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</si>
  <si>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</si>
  <si>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</si>
  <si>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</si>
  <si>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</si>
  <si>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</si>
  <si>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</si>
  <si>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</si>
  <si>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</si>
  <si>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</si>
  <si>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</si>
  <si>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</si>
  <si>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</si>
  <si>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</si>
  <si>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</si>
  <si>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</si>
  <si>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</si>
  <si>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</si>
  <si>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</si>
  <si>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</si>
  <si>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</si>
  <si>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</si>
  <si>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</si>
  <si>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</si>
  <si>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</si>
  <si>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</si>
  <si>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</si>
  <si>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</si>
  <si>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</si>
  <si>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</si>
  <si>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</si>
  <si>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</si>
  <si>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</si>
  <si>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</si>
  <si>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</si>
  <si>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</si>
  <si>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</si>
  <si>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</si>
  <si>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Работы по предписанию МЖК УГХ</t>
  </si>
  <si>
    <t>Ремонт кровли</t>
  </si>
  <si>
    <t>Перенесен остаток с рез.фонда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</si>
  <si>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</si>
  <si>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</si>
  <si>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</si>
  <si>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</si>
  <si>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</si>
  <si>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</si>
  <si>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</si>
  <si>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</si>
  <si>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</si>
  <si>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</si>
  <si>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</si>
  <si>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</si>
  <si>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(усл.промышл.альпиниста)</t>
  </si>
  <si>
    <t>рем.и герметизация кровли</t>
  </si>
  <si>
    <t>зам.вентилей и подв.к радиат.кв.68</t>
  </si>
  <si>
    <t>утилизация листвы</t>
  </si>
  <si>
    <t>Накоплено денежных средств по нежилым помещениям за 2019г.</t>
  </si>
  <si>
    <t>Козлов М,С.</t>
  </si>
  <si>
    <t>Мониковская Н.П.</t>
  </si>
  <si>
    <t>Город Надежды</t>
  </si>
  <si>
    <t>Оплата провайдеров за 2019г.</t>
  </si>
  <si>
    <t>ООО "Скоростные сети"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</si>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</sst>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3" fillId="0" borderId="4" xfId="6" applyFont="1" applyBorder="1" applyAlignment="1">
      <alignment horizontal="left" vertical="top" wrapText="1"/>
    </xf>
    <xf numFmtId="0" fontId="3" fillId="0" borderId="5" xfId="6" applyFont="1" applyBorder="1" applyAlignment="1">
      <alignment horizontal="left" vertical="top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6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7" fillId="0" borderId="3" xfId="1" applyFont="1" applyBorder="1" applyAlignment="1">
      <alignment wrapText="1"/>
    </xf>
    <xf numFmtId="2" fontId="7" fillId="0" borderId="2" xfId="1" applyNumberFormat="1" applyFont="1" applyBorder="1" applyAlignment="1">
      <alignment horizontal="right" vertical="center" wrapText="1"/>
    </xf>
    <xf numFmtId="0" fontId="1" fillId="0" borderId="3" xfId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7" fillId="2" borderId="2" xfId="1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center" wrapText="1"/>
    </xf>
    <xf numFmtId="2" fontId="1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0" fontId="7" fillId="0" borderId="0" xfId="1" applyFont="1" applyBorder="1"/>
    <xf numFmtId="2" fontId="7" fillId="0" borderId="0" xfId="1" applyNumberFormat="1" applyFont="1" applyBorder="1" applyAlignment="1"/>
    <xf numFmtId="2" fontId="7" fillId="0" borderId="0" xfId="1" applyNumberFormat="1" applyFont="1" applyBorder="1" applyAlignment="1">
      <alignment horizontal="left"/>
    </xf>
    <xf numFmtId="0" fontId="1" fillId="0" borderId="0" xfId="1" applyBorder="1"/>
    <xf numFmtId="2" fontId="1" fillId="0" borderId="0" xfId="1" applyNumberFormat="1" applyBorder="1"/>
    <xf numFmtId="0" fontId="1" fillId="0" borderId="0" xfId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topLeftCell="A28" zoomScaleSheetLayoutView="100" workbookViewId="0">
      <selection activeCell="F55" sqref="F55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1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5" style="1" customWidth="1"/>
    <col min="15" max="15" width="18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5" style="1" customWidth="1"/>
    <col min="271" max="271" width="18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5" style="1" customWidth="1"/>
    <col min="527" max="527" width="18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5" style="1" customWidth="1"/>
    <col min="783" max="783" width="18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5" style="1" customWidth="1"/>
    <col min="1039" max="1039" width="18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5" style="1" customWidth="1"/>
    <col min="1295" max="1295" width="18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5" style="1" customWidth="1"/>
    <col min="1551" max="1551" width="18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5" style="1" customWidth="1"/>
    <col min="1807" max="1807" width="18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5" style="1" customWidth="1"/>
    <col min="2063" max="2063" width="18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5" style="1" customWidth="1"/>
    <col min="2319" max="2319" width="18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5" style="1" customWidth="1"/>
    <col min="2575" max="2575" width="18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5" style="1" customWidth="1"/>
    <col min="2831" max="2831" width="18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5" style="1" customWidth="1"/>
    <col min="3087" max="3087" width="18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5" style="1" customWidth="1"/>
    <col min="3343" max="3343" width="18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5" style="1" customWidth="1"/>
    <col min="3599" max="3599" width="18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5" style="1" customWidth="1"/>
    <col min="3855" max="3855" width="18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5" style="1" customWidth="1"/>
    <col min="4111" max="4111" width="18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5" style="1" customWidth="1"/>
    <col min="4367" max="4367" width="18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5" style="1" customWidth="1"/>
    <col min="4623" max="4623" width="18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5" style="1" customWidth="1"/>
    <col min="4879" max="4879" width="18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5" style="1" customWidth="1"/>
    <col min="5135" max="5135" width="18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5" style="1" customWidth="1"/>
    <col min="5391" max="5391" width="18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5" style="1" customWidth="1"/>
    <col min="5647" max="5647" width="18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5" style="1" customWidth="1"/>
    <col min="5903" max="5903" width="18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5" style="1" customWidth="1"/>
    <col min="6159" max="6159" width="18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5" style="1" customWidth="1"/>
    <col min="6415" max="6415" width="18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5" style="1" customWidth="1"/>
    <col min="6671" max="6671" width="18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5" style="1" customWidth="1"/>
    <col min="6927" max="6927" width="18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5" style="1" customWidth="1"/>
    <col min="7183" max="7183" width="18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5" style="1" customWidth="1"/>
    <col min="7439" max="7439" width="18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5" style="1" customWidth="1"/>
    <col min="7695" max="7695" width="18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5" style="1" customWidth="1"/>
    <col min="7951" max="7951" width="18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5" style="1" customWidth="1"/>
    <col min="8207" max="8207" width="18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5" style="1" customWidth="1"/>
    <col min="8463" max="8463" width="18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5" style="1" customWidth="1"/>
    <col min="8719" max="8719" width="18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5" style="1" customWidth="1"/>
    <col min="8975" max="8975" width="18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5" style="1" customWidth="1"/>
    <col min="9231" max="9231" width="18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5" style="1" customWidth="1"/>
    <col min="9487" max="9487" width="18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5" style="1" customWidth="1"/>
    <col min="9743" max="9743" width="18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5" style="1" customWidth="1"/>
    <col min="9999" max="9999" width="18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5" style="1" customWidth="1"/>
    <col min="10255" max="10255" width="18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5" style="1" customWidth="1"/>
    <col min="10511" max="10511" width="18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5" style="1" customWidth="1"/>
    <col min="10767" max="10767" width="18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5" style="1" customWidth="1"/>
    <col min="11023" max="11023" width="18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5" style="1" customWidth="1"/>
    <col min="11279" max="11279" width="18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5" style="1" customWidth="1"/>
    <col min="11535" max="11535" width="18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5" style="1" customWidth="1"/>
    <col min="11791" max="11791" width="18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5" style="1" customWidth="1"/>
    <col min="12047" max="12047" width="18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5" style="1" customWidth="1"/>
    <col min="12303" max="12303" width="18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5" style="1" customWidth="1"/>
    <col min="12559" max="12559" width="18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5" style="1" customWidth="1"/>
    <col min="12815" max="12815" width="18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5" style="1" customWidth="1"/>
    <col min="13071" max="13071" width="18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5" style="1" customWidth="1"/>
    <col min="13327" max="13327" width="18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5" style="1" customWidth="1"/>
    <col min="13583" max="13583" width="18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5" style="1" customWidth="1"/>
    <col min="13839" max="13839" width="18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5" style="1" customWidth="1"/>
    <col min="14095" max="14095" width="18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5" style="1" customWidth="1"/>
    <col min="14351" max="14351" width="18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5" style="1" customWidth="1"/>
    <col min="14607" max="14607" width="18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5" style="1" customWidth="1"/>
    <col min="14863" max="14863" width="18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5" style="1" customWidth="1"/>
    <col min="15119" max="15119" width="18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5" style="1" customWidth="1"/>
    <col min="15375" max="15375" width="18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5" style="1" customWidth="1"/>
    <col min="15631" max="15631" width="18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5" style="1" customWidth="1"/>
    <col min="15887" max="15887" width="18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5" style="1" customWidth="1"/>
    <col min="16143" max="16143" width="18.8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ht="12.75" customHeight="1" x14ac:dyDescent="0.2">
      <c r="A5" s="15"/>
      <c r="B5" s="16" t="s">
        <v>13</v>
      </c>
      <c r="C5" s="17"/>
      <c r="D5" s="18"/>
      <c r="E5" s="19" t="s">
        <v>14</v>
      </c>
      <c r="F5" s="8"/>
      <c r="G5" s="20">
        <f>G6+G7</f>
        <v>4516.0600000000004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3904.86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611.20000000000005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438127.2</v>
      </c>
      <c r="H8" s="37">
        <v>402784.21</v>
      </c>
      <c r="I8" s="28">
        <v>438127.2</v>
      </c>
      <c r="J8" s="38">
        <v>-35342.99</v>
      </c>
      <c r="K8" s="10"/>
      <c r="L8" s="11"/>
      <c r="M8" s="38">
        <v>35342.99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40766.879999999997</v>
      </c>
      <c r="H9" s="37">
        <v>37478.269999999997</v>
      </c>
      <c r="I9" s="28">
        <v>40766.879999999997</v>
      </c>
      <c r="J9" s="38">
        <v>-3288.61</v>
      </c>
      <c r="K9" s="10"/>
      <c r="L9" s="11"/>
      <c r="M9" s="38">
        <v>3288.61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82002.36</v>
      </c>
      <c r="H10" s="37">
        <v>75387.37</v>
      </c>
      <c r="I10" s="28">
        <v>82002.36</v>
      </c>
      <c r="J10" s="38">
        <v>-6614.99</v>
      </c>
      <c r="K10" s="10"/>
      <c r="L10" s="11"/>
      <c r="M10" s="38">
        <v>6614.99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126986.64</v>
      </c>
      <c r="H11" s="37">
        <v>116742.85</v>
      </c>
      <c r="I11" s="28">
        <v>126986.64</v>
      </c>
      <c r="J11" s="38">
        <v>-10243.790000000001</v>
      </c>
      <c r="K11" s="10"/>
      <c r="L11" s="11"/>
      <c r="M11" s="38">
        <v>10243.790000000001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99340.08</v>
      </c>
      <c r="H12" s="37">
        <v>91326.48</v>
      </c>
      <c r="I12" s="28">
        <v>99340.08</v>
      </c>
      <c r="J12" s="38">
        <v>-8013.6</v>
      </c>
      <c r="K12" s="10"/>
      <c r="L12" s="11"/>
      <c r="M12" s="38">
        <v>8013.6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57636</v>
      </c>
      <c r="H13" s="37">
        <v>52986.6</v>
      </c>
      <c r="I13" s="28">
        <v>57636</v>
      </c>
      <c r="J13" s="38">
        <v>-4649.3999999999996</v>
      </c>
      <c r="K13" s="10"/>
      <c r="L13" s="11"/>
      <c r="M13" s="38">
        <v>4649.3999999999996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16869.12</v>
      </c>
      <c r="H14" s="37">
        <v>15508.31</v>
      </c>
      <c r="I14" s="28">
        <v>16869.12</v>
      </c>
      <c r="J14" s="38">
        <v>-1360.81</v>
      </c>
      <c r="K14" s="10"/>
      <c r="L14" s="11"/>
      <c r="M14" s="38">
        <v>1360.81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6560.16</v>
      </c>
      <c r="H15" s="37">
        <v>6030.97</v>
      </c>
      <c r="I15" s="41">
        <v>6560.16</v>
      </c>
      <c r="J15" s="38">
        <v>-529.19000000000005</v>
      </c>
      <c r="K15" s="10"/>
      <c r="L15" s="11"/>
      <c r="M15" s="38">
        <v>529.19000000000005</v>
      </c>
      <c r="N15" s="11"/>
      <c r="O15" s="39" t="s">
        <v>31</v>
      </c>
    </row>
    <row r="16" spans="1:15" ht="22.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4685.88</v>
      </c>
      <c r="H16" s="37">
        <v>4307.8900000000003</v>
      </c>
      <c r="I16" s="41">
        <v>4685.88</v>
      </c>
      <c r="J16" s="38">
        <v>-377.99</v>
      </c>
      <c r="K16" s="10"/>
      <c r="L16" s="11"/>
      <c r="M16" s="38">
        <v>377.99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3280.08</v>
      </c>
      <c r="H17" s="37">
        <v>3015.48</v>
      </c>
      <c r="I17" s="44">
        <v>3280.08</v>
      </c>
      <c r="J17" s="38">
        <v>-264.60000000000002</v>
      </c>
      <c r="K17" s="45"/>
      <c r="L17" s="46"/>
      <c r="M17" s="38">
        <v>264.60000000000002</v>
      </c>
      <c r="N17" s="46"/>
      <c r="O17" s="39" t="s">
        <v>35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1.92</v>
      </c>
      <c r="G19" s="34"/>
      <c r="H19" s="48">
        <f>SUM(H20:H25)-H26</f>
        <v>28275.200000000012</v>
      </c>
      <c r="I19" s="49">
        <v>186021.45</v>
      </c>
      <c r="J19" s="50">
        <f>H19-I19</f>
        <v>-157746.25</v>
      </c>
      <c r="K19" s="51"/>
      <c r="L19" s="52"/>
      <c r="M19" s="53">
        <v>157746.26999999999</v>
      </c>
      <c r="N19" s="52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89968.08</v>
      </c>
      <c r="H20" s="37">
        <v>82804.73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-260869.53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39</v>
      </c>
      <c r="C22" s="45"/>
      <c r="D22" s="46"/>
      <c r="E22" s="40" t="s">
        <v>18</v>
      </c>
      <c r="F22" s="27"/>
      <c r="G22" s="34"/>
      <c r="H22" s="27"/>
      <c r="I22" s="41">
        <v>186021.45</v>
      </c>
      <c r="J22" s="30"/>
      <c r="K22" s="45"/>
      <c r="L22" s="46"/>
      <c r="M22" s="30"/>
      <c r="N22" s="46"/>
      <c r="O22" s="27"/>
    </row>
    <row r="23" spans="1:15" ht="15.2" customHeight="1" x14ac:dyDescent="0.2">
      <c r="A23" s="24"/>
      <c r="B23" s="32" t="s">
        <v>40</v>
      </c>
      <c r="C23" s="45"/>
      <c r="D23" s="46"/>
      <c r="E23" s="40" t="s">
        <v>18</v>
      </c>
      <c r="F23" s="27"/>
      <c r="G23" s="29"/>
      <c r="H23" s="27">
        <v>120714.75</v>
      </c>
      <c r="I23" s="28"/>
      <c r="J23" s="33"/>
      <c r="K23" s="54"/>
      <c r="L23" s="55"/>
      <c r="M23" s="33"/>
      <c r="N23" s="55"/>
      <c r="O23" s="27"/>
    </row>
    <row r="24" spans="1:15" ht="15.2" customHeight="1" x14ac:dyDescent="0.2">
      <c r="A24" s="24"/>
      <c r="B24" s="32" t="s">
        <v>41</v>
      </c>
      <c r="C24" s="45"/>
      <c r="D24" s="46"/>
      <c r="E24" s="40" t="s">
        <v>18</v>
      </c>
      <c r="F24" s="27"/>
      <c r="G24" s="29"/>
      <c r="H24" s="27">
        <v>120968.22</v>
      </c>
      <c r="I24" s="28"/>
      <c r="J24" s="33"/>
      <c r="K24" s="54"/>
      <c r="L24" s="55"/>
      <c r="M24" s="33"/>
      <c r="N24" s="55"/>
      <c r="O24" s="27"/>
    </row>
    <row r="25" spans="1:15" ht="15.2" customHeight="1" x14ac:dyDescent="0.2">
      <c r="A25" s="24"/>
      <c r="B25" s="32" t="s">
        <v>42</v>
      </c>
      <c r="C25" s="45"/>
      <c r="D25" s="46"/>
      <c r="E25" s="40" t="s">
        <v>18</v>
      </c>
      <c r="F25" s="27"/>
      <c r="G25" s="29"/>
      <c r="H25" s="27">
        <v>0.02</v>
      </c>
      <c r="I25" s="28"/>
      <c r="J25" s="33"/>
      <c r="K25" s="54"/>
      <c r="L25" s="55"/>
      <c r="M25" s="33"/>
      <c r="N25" s="55"/>
      <c r="O25" s="27"/>
    </row>
    <row r="26" spans="1:15" ht="15.2" customHeight="1" x14ac:dyDescent="0.2">
      <c r="A26" s="24"/>
      <c r="B26" s="32" t="s">
        <v>43</v>
      </c>
      <c r="C26" s="45"/>
      <c r="D26" s="46"/>
      <c r="E26" s="40" t="s">
        <v>18</v>
      </c>
      <c r="F26" s="27"/>
      <c r="G26" s="29"/>
      <c r="H26" s="27">
        <v>35342.99</v>
      </c>
      <c r="I26" s="28"/>
      <c r="J26" s="33"/>
      <c r="K26" s="54"/>
      <c r="L26" s="55"/>
      <c r="M26" s="33"/>
      <c r="N26" s="55"/>
      <c r="O26" s="27"/>
    </row>
    <row r="27" spans="1:15" ht="15.2" customHeight="1" x14ac:dyDescent="0.2">
      <c r="A27" s="24"/>
      <c r="B27" s="25" t="s">
        <v>44</v>
      </c>
      <c r="C27" s="45"/>
      <c r="D27" s="46"/>
      <c r="E27" s="40"/>
      <c r="F27" s="27"/>
      <c r="G27" s="29"/>
      <c r="H27" s="27"/>
      <c r="I27" s="29"/>
      <c r="J27" s="30"/>
      <c r="K27" s="45"/>
      <c r="L27" s="46"/>
      <c r="M27" s="30"/>
      <c r="N27" s="31"/>
      <c r="O27" s="27"/>
    </row>
    <row r="28" spans="1:15" ht="15.2" customHeight="1" x14ac:dyDescent="0.2">
      <c r="A28" s="35">
        <v>3</v>
      </c>
      <c r="B28" s="36" t="s">
        <v>45</v>
      </c>
      <c r="C28" s="45"/>
      <c r="D28" s="46"/>
      <c r="E28" s="40" t="s">
        <v>18</v>
      </c>
      <c r="F28" s="27"/>
      <c r="G28" s="28">
        <v>1981236.7</v>
      </c>
      <c r="H28" s="37">
        <v>1870826.05</v>
      </c>
      <c r="I28" s="28">
        <v>1981236.7</v>
      </c>
      <c r="J28" s="38">
        <v>-111267.32</v>
      </c>
      <c r="K28" s="45"/>
      <c r="L28" s="46"/>
      <c r="M28" s="38">
        <v>111267.32</v>
      </c>
      <c r="N28" s="46"/>
      <c r="O28" s="27"/>
    </row>
    <row r="29" spans="1:15" ht="15.2" customHeight="1" x14ac:dyDescent="0.2">
      <c r="A29" s="24"/>
      <c r="B29" s="25" t="s">
        <v>46</v>
      </c>
      <c r="C29" s="45"/>
      <c r="D29" s="46"/>
      <c r="E29" s="40" t="s">
        <v>18</v>
      </c>
      <c r="F29" s="27"/>
      <c r="G29" s="28">
        <v>35613.78</v>
      </c>
      <c r="H29" s="37">
        <v>32492.28</v>
      </c>
      <c r="I29" s="28">
        <v>35613.78</v>
      </c>
      <c r="J29" s="38">
        <v>-3121.5</v>
      </c>
      <c r="K29" s="45"/>
      <c r="L29" s="46"/>
      <c r="M29" s="38">
        <v>3121.5</v>
      </c>
      <c r="N29" s="46"/>
      <c r="O29" s="56" t="s">
        <v>47</v>
      </c>
    </row>
    <row r="30" spans="1:15" ht="15.2" customHeight="1" x14ac:dyDescent="0.2">
      <c r="A30" s="24"/>
      <c r="B30" s="25" t="s">
        <v>48</v>
      </c>
      <c r="C30" s="45"/>
      <c r="D30" s="46"/>
      <c r="E30" s="40" t="s">
        <v>18</v>
      </c>
      <c r="F30" s="27"/>
      <c r="G30" s="28">
        <v>197115.86</v>
      </c>
      <c r="H30" s="37">
        <v>176797.34</v>
      </c>
      <c r="I30" s="28">
        <v>197115.86</v>
      </c>
      <c r="J30" s="38">
        <v>-20318.52</v>
      </c>
      <c r="K30" s="45"/>
      <c r="L30" s="46"/>
      <c r="M30" s="38">
        <v>20318.52</v>
      </c>
      <c r="N30" s="46"/>
      <c r="O30" s="39" t="s">
        <v>49</v>
      </c>
    </row>
    <row r="31" spans="1:15" ht="22.5" x14ac:dyDescent="0.2">
      <c r="A31" s="24"/>
      <c r="B31" s="25" t="s">
        <v>50</v>
      </c>
      <c r="C31" s="45"/>
      <c r="D31" s="46"/>
      <c r="E31" s="40" t="s">
        <v>18</v>
      </c>
      <c r="F31" s="27"/>
      <c r="G31" s="57">
        <v>658305.11</v>
      </c>
      <c r="H31" s="37">
        <v>592302.88</v>
      </c>
      <c r="I31" s="57">
        <v>658305.11</v>
      </c>
      <c r="J31" s="38">
        <v>-66002.23</v>
      </c>
      <c r="K31" s="45"/>
      <c r="L31" s="46"/>
      <c r="M31" s="38">
        <v>66002.23</v>
      </c>
      <c r="N31" s="46"/>
      <c r="O31" s="39" t="s">
        <v>51</v>
      </c>
    </row>
    <row r="32" spans="1:15" ht="15.2" customHeight="1" x14ac:dyDescent="0.2">
      <c r="A32" s="58"/>
      <c r="B32" s="25" t="s">
        <v>52</v>
      </c>
      <c r="C32" s="45"/>
      <c r="D32" s="46"/>
      <c r="E32" s="26" t="s">
        <v>18</v>
      </c>
      <c r="F32" s="27"/>
      <c r="G32" s="37">
        <v>210550.82</v>
      </c>
      <c r="H32" s="37">
        <v>188725.75</v>
      </c>
      <c r="I32" s="37">
        <v>210550.82</v>
      </c>
      <c r="J32" s="38">
        <v>-21825.07</v>
      </c>
      <c r="K32" s="45"/>
      <c r="L32" s="46"/>
      <c r="M32" s="38">
        <v>21825.07</v>
      </c>
      <c r="N32" s="46"/>
      <c r="O32" s="39" t="s">
        <v>49</v>
      </c>
    </row>
    <row r="33" spans="1:15" ht="22.5" x14ac:dyDescent="0.2">
      <c r="A33" s="42"/>
      <c r="B33" s="25" t="s">
        <v>53</v>
      </c>
      <c r="C33" s="45"/>
      <c r="D33" s="46"/>
      <c r="E33" s="26" t="s">
        <v>18</v>
      </c>
      <c r="F33" s="27"/>
      <c r="G33" s="37">
        <v>879651.13</v>
      </c>
      <c r="H33" s="37">
        <v>880507.8</v>
      </c>
      <c r="I33" s="37">
        <v>879651.13</v>
      </c>
      <c r="J33" s="38"/>
      <c r="K33" s="45"/>
      <c r="L33" s="46"/>
      <c r="M33" s="30"/>
      <c r="N33" s="46"/>
      <c r="O33" s="39" t="s">
        <v>51</v>
      </c>
    </row>
    <row r="34" spans="1:15" ht="15.2" customHeight="1" x14ac:dyDescent="0.2"/>
    <row r="36" spans="1:15" ht="27" customHeight="1" x14ac:dyDescent="0.2">
      <c r="A36" s="59" t="s">
        <v>54</v>
      </c>
      <c r="B36" s="60"/>
      <c r="C36" s="60"/>
      <c r="D36" s="60"/>
      <c r="E36" s="61"/>
      <c r="F36" s="62">
        <f>SUM(F37:F41)</f>
        <v>186021.45</v>
      </c>
      <c r="G36" s="62"/>
    </row>
    <row r="37" spans="1:15" x14ac:dyDescent="0.2">
      <c r="A37" s="63" t="s">
        <v>55</v>
      </c>
      <c r="B37" s="64"/>
      <c r="C37" s="64"/>
      <c r="D37" s="64"/>
      <c r="E37" s="65"/>
      <c r="F37" s="66">
        <v>13449</v>
      </c>
      <c r="G37" s="67"/>
    </row>
    <row r="38" spans="1:15" x14ac:dyDescent="0.2">
      <c r="A38" s="63" t="s">
        <v>56</v>
      </c>
      <c r="B38" s="64"/>
      <c r="C38" s="64"/>
      <c r="D38" s="64"/>
      <c r="E38" s="65"/>
      <c r="F38" s="68">
        <v>164342</v>
      </c>
      <c r="G38" s="69"/>
    </row>
    <row r="39" spans="1:15" x14ac:dyDescent="0.2">
      <c r="A39" s="70" t="s">
        <v>57</v>
      </c>
      <c r="B39" s="71"/>
      <c r="C39" s="71"/>
      <c r="D39" s="71"/>
      <c r="E39" s="72"/>
      <c r="F39" s="68">
        <v>2206</v>
      </c>
      <c r="G39" s="69"/>
    </row>
    <row r="40" spans="1:15" x14ac:dyDescent="0.2">
      <c r="A40" s="63" t="s">
        <v>58</v>
      </c>
      <c r="B40" s="64"/>
      <c r="C40" s="64"/>
      <c r="D40" s="64"/>
      <c r="E40" s="65"/>
      <c r="F40" s="68">
        <v>2277.19</v>
      </c>
      <c r="G40" s="69"/>
    </row>
    <row r="41" spans="1:15" ht="12.75" customHeight="1" x14ac:dyDescent="0.2">
      <c r="A41" s="63" t="s">
        <v>58</v>
      </c>
      <c r="B41" s="64"/>
      <c r="C41" s="64"/>
      <c r="D41" s="64"/>
      <c r="E41" s="65"/>
      <c r="F41" s="68">
        <v>3747.26</v>
      </c>
      <c r="G41" s="69"/>
    </row>
    <row r="44" spans="1:15" ht="27.75" customHeight="1" x14ac:dyDescent="0.2">
      <c r="A44" s="73" t="s">
        <v>59</v>
      </c>
      <c r="B44" s="10"/>
      <c r="C44" s="10"/>
      <c r="D44" s="10"/>
      <c r="E44" s="11"/>
      <c r="F44" s="74">
        <f>SUM(F45:F47)</f>
        <v>3514.5</v>
      </c>
      <c r="G44" s="74"/>
    </row>
    <row r="45" spans="1:15" x14ac:dyDescent="0.2">
      <c r="A45" s="75" t="s">
        <v>60</v>
      </c>
      <c r="B45" s="76"/>
      <c r="C45" s="76"/>
      <c r="D45" s="76"/>
      <c r="E45" s="76"/>
      <c r="F45" s="77">
        <v>1402.38</v>
      </c>
      <c r="G45" s="77"/>
    </row>
    <row r="46" spans="1:15" x14ac:dyDescent="0.2">
      <c r="A46" s="75" t="s">
        <v>61</v>
      </c>
      <c r="B46" s="76"/>
      <c r="C46" s="76"/>
      <c r="D46" s="76"/>
      <c r="E46" s="76"/>
      <c r="F46" s="77">
        <v>0</v>
      </c>
      <c r="G46" s="77"/>
    </row>
    <row r="47" spans="1:15" x14ac:dyDescent="0.2">
      <c r="A47" s="75" t="s">
        <v>62</v>
      </c>
      <c r="B47" s="76"/>
      <c r="C47" s="76"/>
      <c r="D47" s="76"/>
      <c r="E47" s="76"/>
      <c r="F47" s="77">
        <v>2112.12</v>
      </c>
      <c r="G47" s="77"/>
    </row>
    <row r="50" spans="1:9" x14ac:dyDescent="0.2">
      <c r="A50" s="73" t="s">
        <v>63</v>
      </c>
      <c r="B50" s="10"/>
      <c r="C50" s="10"/>
      <c r="D50" s="10"/>
      <c r="E50" s="11"/>
      <c r="F50" s="78">
        <f>SUM(F51:F52)</f>
        <v>6480</v>
      </c>
      <c r="G50" s="78"/>
    </row>
    <row r="51" spans="1:9" x14ac:dyDescent="0.2">
      <c r="A51" s="79" t="s">
        <v>64</v>
      </c>
      <c r="B51" s="80"/>
      <c r="C51" s="80"/>
      <c r="D51" s="80"/>
      <c r="E51" s="81"/>
      <c r="F51" s="82">
        <v>0</v>
      </c>
      <c r="G51" s="82"/>
    </row>
    <row r="52" spans="1:9" ht="12.75" customHeight="1" x14ac:dyDescent="0.2">
      <c r="A52" s="79" t="s">
        <v>65</v>
      </c>
      <c r="B52" s="80"/>
      <c r="C52" s="80"/>
      <c r="D52" s="80"/>
      <c r="E52" s="81"/>
      <c r="F52" s="83">
        <v>6480</v>
      </c>
      <c r="G52" s="83"/>
    </row>
    <row r="55" spans="1:9" ht="36" customHeight="1" x14ac:dyDescent="0.2">
      <c r="A55" s="84" t="s">
        <v>66</v>
      </c>
      <c r="B55" s="84"/>
      <c r="C55" s="84"/>
      <c r="D55" s="84"/>
    </row>
    <row r="56" spans="1:9" ht="25.5" x14ac:dyDescent="0.2">
      <c r="A56" s="85" t="s">
        <v>67</v>
      </c>
      <c r="B56" s="86"/>
      <c r="C56" s="87"/>
      <c r="D56" s="88" t="s">
        <v>68</v>
      </c>
    </row>
    <row r="57" spans="1:9" x14ac:dyDescent="0.2">
      <c r="A57" s="89">
        <v>2728309.28</v>
      </c>
      <c r="B57" s="90"/>
      <c r="C57" s="91"/>
      <c r="D57" s="92">
        <v>1042248.16</v>
      </c>
    </row>
    <row r="59" spans="1:9" x14ac:dyDescent="0.2">
      <c r="B59" s="93"/>
      <c r="C59" s="94"/>
    </row>
    <row r="60" spans="1:9" x14ac:dyDescent="0.2">
      <c r="A60" s="95" t="s">
        <v>69</v>
      </c>
      <c r="B60" s="96"/>
      <c r="C60" s="96"/>
      <c r="F60" s="93" t="s">
        <v>70</v>
      </c>
      <c r="G60" s="97"/>
      <c r="H60" s="96"/>
      <c r="I60" s="98"/>
    </row>
    <row r="61" spans="1:9" x14ac:dyDescent="0.2">
      <c r="B61" s="93"/>
      <c r="C61" s="96"/>
      <c r="D61" s="94"/>
      <c r="F61" s="96"/>
      <c r="G61" s="96"/>
      <c r="H61" s="98"/>
      <c r="I61" s="98"/>
    </row>
    <row r="62" spans="1:9" x14ac:dyDescent="0.2">
      <c r="A62" s="99" t="s">
        <v>71</v>
      </c>
      <c r="B62" s="99"/>
      <c r="C62" s="99"/>
      <c r="D62" s="96"/>
      <c r="E62" s="96"/>
      <c r="F62" s="96"/>
      <c r="G62" s="96"/>
      <c r="H62" s="98"/>
      <c r="I62" s="98"/>
    </row>
    <row r="63" spans="1:9" x14ac:dyDescent="0.2">
      <c r="A63" s="100" t="s">
        <v>72</v>
      </c>
      <c r="B63" s="101"/>
      <c r="C63" s="97"/>
      <c r="D63" s="96"/>
      <c r="E63" s="96"/>
      <c r="F63" s="96"/>
      <c r="G63" s="96"/>
      <c r="H63" s="98"/>
      <c r="I63" s="98"/>
    </row>
    <row r="64" spans="1:9" x14ac:dyDescent="0.2">
      <c r="A64" s="100" t="s">
        <v>73</v>
      </c>
      <c r="B64" s="101"/>
      <c r="C64" s="97"/>
      <c r="D64" s="96"/>
      <c r="E64" s="96"/>
    </row>
    <row r="65" spans="4:9" x14ac:dyDescent="0.2">
      <c r="D65" s="96"/>
      <c r="E65" s="96"/>
      <c r="F65" s="96"/>
      <c r="G65" s="96"/>
      <c r="H65" s="98"/>
      <c r="I65" s="98"/>
    </row>
    <row r="66" spans="4:9" x14ac:dyDescent="0.2">
      <c r="D66" s="96"/>
      <c r="E66" s="96"/>
      <c r="F66" s="96"/>
      <c r="G66" s="96"/>
      <c r="H66" s="98"/>
      <c r="I66" s="98"/>
    </row>
  </sheetData>
  <mergeCells count="113">
    <mergeCell ref="A63:B63"/>
    <mergeCell ref="A64:B64"/>
    <mergeCell ref="A52:E52"/>
    <mergeCell ref="F52:G52"/>
    <mergeCell ref="A55:D55"/>
    <mergeCell ref="A56:C56"/>
    <mergeCell ref="A57:C57"/>
    <mergeCell ref="A62:C62"/>
    <mergeCell ref="A47:E47"/>
    <mergeCell ref="F47:G47"/>
    <mergeCell ref="A50:E50"/>
    <mergeCell ref="F50:G50"/>
    <mergeCell ref="A51:E51"/>
    <mergeCell ref="F51:G51"/>
    <mergeCell ref="A44:E44"/>
    <mergeCell ref="F44:G44"/>
    <mergeCell ref="A45:E45"/>
    <mergeCell ref="F45:G45"/>
    <mergeCell ref="A46:E46"/>
    <mergeCell ref="F46:G46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M27:N27"/>
    <mergeCell ref="B28:D28"/>
    <mergeCell ref="J28:L28"/>
    <mergeCell ref="M28:N28"/>
    <mergeCell ref="B29:D29"/>
    <mergeCell ref="J29:L29"/>
    <mergeCell ref="M29:N29"/>
    <mergeCell ref="B23:D23"/>
    <mergeCell ref="B24:D24"/>
    <mergeCell ref="B25:D25"/>
    <mergeCell ref="B26:D26"/>
    <mergeCell ref="B27:D27"/>
    <mergeCell ref="J27:L2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3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14 к1_2019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2020-03-24T07:09:56Z</dcterms:created>
  <dcterms:modified xsi:type="dcterms:W3CDTF">2020-03-24T07:09:57Z</dcterms:modified>
</cp:coreProperties>
</file>