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К.Либкнехта 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  <c r="G39"/>
  <c r="F39"/>
  <c r="F32"/>
  <c r="H19"/>
  <c r="J19" s="1"/>
  <c r="G5"/>
</calcChain>
</file>

<file path=xl/sharedStrings.xml><?xml version="1.0" encoding="utf-8"?>
<sst xmlns="http://schemas.openxmlformats.org/spreadsheetml/2006/main" count="93" uniqueCount="69">
  <si>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</si>
  <si>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</si>
  <si>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</si>
  <si>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</si>
  <si>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</si>
  <si>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</si>
  <si>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</si>
  <si>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</si>
  <si>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</si>
  <si>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</si>
  <si>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</si>
  <si>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</si>
  <si>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</si>
  <si>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</si>
  <si>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</si>
  <si>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</si>
  <si>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</si>
  <si>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</si>
  <si>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</si>
  <si>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</si>
  <si>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</si>
  <si>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</si>
  <si>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</si>
  <si>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</si>
  <si>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</si>
  <si>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</si>
  <si>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</si>
  <si>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</si>
  <si>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</si>
  <si>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</si>
  <si>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</si>
  <si>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</si>
  <si>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</si>
  <si>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</si>
  <si>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</si>
  <si>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</si>
  <si>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</si>
  <si>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</si>
  <si>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</si>
  <si>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</si>
  <si>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</si>
  <si>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</si>
  <si>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</si>
  <si>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</si>
  <si>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</si>
  <si>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</si>
  <si>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</si>
  <si>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</si>
  <si>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</si>
  <si>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</si>
  <si>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</si>
  <si>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ремонт дымовент.труб каналов (6 шт.)</t>
  </si>
  <si>
    <t>зам.уч-ка трубы на стояках п/сушит.сист.ЦО кв.8</t>
  </si>
  <si>
    <t>утилизация листвы</t>
  </si>
  <si>
    <t>Накоплено денежных средств по нежилым помещениям за 2019г.</t>
  </si>
  <si>
    <t>Афонькин</t>
  </si>
  <si>
    <t>Костюхин С.В.</t>
  </si>
  <si>
    <t>Хлебокомбинат</t>
  </si>
  <si>
    <t>Оплата провайдеров за 2019г.</t>
  </si>
  <si>
    <t>ОАО "Ростелеком"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</si>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</sst>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6" xfId="9" applyBorder="1" applyAlignment="1">
      <alignment horizontal="right" vertical="top" wrapText="1"/>
    </xf>
    <xf numFmtId="0" fontId="3" fillId="0" borderId="3" xfId="8" applyFont="1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1" fillId="2" borderId="0" xfId="1" applyFill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left"/>
    </xf>
    <xf numFmtId="164" fontId="1" fillId="0" borderId="4" xfId="12" applyFont="1" applyBorder="1" applyAlignment="1">
      <alignment horizontal="left"/>
    </xf>
    <xf numFmtId="164" fontId="1" fillId="0" borderId="5" xfId="12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4" fontId="6" fillId="0" borderId="2" xfId="1" applyNumberFormat="1" applyFont="1" applyBorder="1" applyAlignment="1">
      <alignment horizont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wrapText="1"/>
    </xf>
    <xf numFmtId="4" fontId="8" fillId="0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0" xfId="1" applyFill="1" applyAlignment="1">
      <alignment horizontal="center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F9" sqref="F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7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4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7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4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7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4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7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4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7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4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7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4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7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4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7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4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7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4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7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4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7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4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7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4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7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4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7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4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7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4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7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4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7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4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7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4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7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4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7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4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7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4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7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4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7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4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7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4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7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4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7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4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7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4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7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4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7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4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7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4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7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4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7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4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7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4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7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4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7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4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7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4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7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4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7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4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7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4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7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4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7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4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7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4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7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4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7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4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7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4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7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4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7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4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7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4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7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4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7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4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7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4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7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4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7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4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7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4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7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4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7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4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7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4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7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4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7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4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7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4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7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4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7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4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7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4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7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4.2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38.25">
      <c r="A4" s="2" t="s">
        <v>3</v>
      </c>
      <c r="B4" s="103" t="s">
        <v>4</v>
      </c>
      <c r="C4" s="57"/>
      <c r="D4" s="9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3" t="s">
        <v>10</v>
      </c>
      <c r="K4" s="57"/>
      <c r="L4" s="92"/>
      <c r="M4" s="103" t="s">
        <v>11</v>
      </c>
      <c r="N4" s="104"/>
      <c r="O4" s="2" t="s">
        <v>12</v>
      </c>
    </row>
    <row r="5" spans="1:15">
      <c r="A5" s="5"/>
      <c r="B5" s="93" t="s">
        <v>13</v>
      </c>
      <c r="C5" s="94"/>
      <c r="D5" s="95"/>
      <c r="E5" s="6" t="s">
        <v>14</v>
      </c>
      <c r="F5" s="2"/>
      <c r="G5" s="7">
        <f>SUM(G6:G7)</f>
        <v>1590.9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6" t="s">
        <v>15</v>
      </c>
      <c r="C6" s="57"/>
      <c r="D6" s="92"/>
      <c r="E6" s="12" t="s">
        <v>14</v>
      </c>
      <c r="F6" s="13"/>
      <c r="G6" s="14">
        <v>1336</v>
      </c>
      <c r="H6" s="13"/>
      <c r="I6" s="15"/>
      <c r="J6" s="84"/>
      <c r="K6" s="57"/>
      <c r="L6" s="92"/>
      <c r="M6" s="84"/>
      <c r="N6" s="85"/>
      <c r="O6" s="13"/>
    </row>
    <row r="7" spans="1:15" ht="15.75" customHeight="1">
      <c r="A7" s="11"/>
      <c r="B7" s="96" t="s">
        <v>16</v>
      </c>
      <c r="C7" s="57"/>
      <c r="D7" s="92"/>
      <c r="E7" s="12" t="s">
        <v>14</v>
      </c>
      <c r="F7" s="13"/>
      <c r="G7" s="14">
        <v>254.9</v>
      </c>
      <c r="H7" s="13"/>
      <c r="I7" s="15"/>
      <c r="J7" s="16"/>
      <c r="K7" s="15"/>
      <c r="L7" s="17"/>
      <c r="M7" s="16"/>
      <c r="N7" s="17"/>
      <c r="O7" s="13"/>
    </row>
    <row r="8" spans="1:15" ht="26.45" customHeight="1">
      <c r="A8" s="18">
        <v>1</v>
      </c>
      <c r="B8" s="86" t="s">
        <v>17</v>
      </c>
      <c r="C8" s="57"/>
      <c r="D8" s="92"/>
      <c r="E8" s="12" t="s">
        <v>18</v>
      </c>
      <c r="F8" s="19">
        <v>8.93</v>
      </c>
      <c r="G8" s="14">
        <v>143166.12</v>
      </c>
      <c r="H8" s="19">
        <v>139798.04999999999</v>
      </c>
      <c r="I8" s="14">
        <v>143166.12</v>
      </c>
      <c r="J8" s="79">
        <v>-3368.07</v>
      </c>
      <c r="K8" s="57"/>
      <c r="L8" s="92"/>
      <c r="M8" s="79">
        <v>3368.07</v>
      </c>
      <c r="N8" s="92"/>
      <c r="O8" s="20" t="s">
        <v>19</v>
      </c>
    </row>
    <row r="9" spans="1:15" ht="30" customHeight="1">
      <c r="A9" s="11">
        <v>1.1000000000000001</v>
      </c>
      <c r="B9" s="76" t="s">
        <v>20</v>
      </c>
      <c r="C9" s="57"/>
      <c r="D9" s="92"/>
      <c r="E9" s="12" t="s">
        <v>18</v>
      </c>
      <c r="F9" s="19">
        <v>0.87</v>
      </c>
      <c r="G9" s="14">
        <v>14026.44</v>
      </c>
      <c r="H9" s="19">
        <v>13696.44</v>
      </c>
      <c r="I9" s="14">
        <v>14026.44</v>
      </c>
      <c r="J9" s="79">
        <v>-330</v>
      </c>
      <c r="K9" s="57"/>
      <c r="L9" s="92"/>
      <c r="M9" s="79">
        <v>330</v>
      </c>
      <c r="N9" s="92"/>
      <c r="O9" s="20" t="s">
        <v>21</v>
      </c>
    </row>
    <row r="10" spans="1:15" ht="15" customHeight="1">
      <c r="A10" s="11">
        <v>1.2</v>
      </c>
      <c r="B10" s="76" t="s">
        <v>22</v>
      </c>
      <c r="C10" s="57"/>
      <c r="D10" s="92"/>
      <c r="E10" s="12" t="s">
        <v>18</v>
      </c>
      <c r="F10" s="19">
        <v>1.28</v>
      </c>
      <c r="G10" s="14">
        <v>20636.52</v>
      </c>
      <c r="H10" s="19">
        <v>20151.03</v>
      </c>
      <c r="I10" s="14">
        <v>20636.52</v>
      </c>
      <c r="J10" s="79">
        <v>-485.49</v>
      </c>
      <c r="K10" s="57"/>
      <c r="L10" s="92"/>
      <c r="M10" s="79">
        <v>485.49</v>
      </c>
      <c r="N10" s="92"/>
      <c r="O10" s="20" t="s">
        <v>21</v>
      </c>
    </row>
    <row r="11" spans="1:15" ht="15.2" customHeight="1">
      <c r="A11" s="11">
        <v>1.3</v>
      </c>
      <c r="B11" s="76" t="s">
        <v>23</v>
      </c>
      <c r="C11" s="57"/>
      <c r="D11" s="92"/>
      <c r="E11" s="12" t="s">
        <v>18</v>
      </c>
      <c r="F11" s="19">
        <v>2.71</v>
      </c>
      <c r="G11" s="14">
        <v>43691.519999999997</v>
      </c>
      <c r="H11" s="19">
        <v>42663.65</v>
      </c>
      <c r="I11" s="14">
        <v>43691.519999999997</v>
      </c>
      <c r="J11" s="79">
        <v>-1027.8699999999999</v>
      </c>
      <c r="K11" s="57"/>
      <c r="L11" s="92"/>
      <c r="M11" s="79">
        <v>1027.8699999999999</v>
      </c>
      <c r="N11" s="92"/>
      <c r="O11" s="20" t="s">
        <v>21</v>
      </c>
    </row>
    <row r="12" spans="1:15" ht="15.6" customHeight="1">
      <c r="A12" s="11">
        <v>1.4</v>
      </c>
      <c r="B12" s="76" t="s">
        <v>24</v>
      </c>
      <c r="C12" s="57"/>
      <c r="D12" s="92"/>
      <c r="E12" s="12" t="s">
        <v>18</v>
      </c>
      <c r="F12" s="19">
        <v>2.12</v>
      </c>
      <c r="G12" s="14">
        <v>34179.24</v>
      </c>
      <c r="H12" s="19">
        <v>33375.17</v>
      </c>
      <c r="I12" s="14">
        <v>34179.24</v>
      </c>
      <c r="J12" s="79">
        <v>-804.07</v>
      </c>
      <c r="K12" s="57"/>
      <c r="L12" s="92"/>
      <c r="M12" s="79">
        <v>804.07</v>
      </c>
      <c r="N12" s="92"/>
      <c r="O12" s="20" t="s">
        <v>25</v>
      </c>
    </row>
    <row r="13" spans="1:15" ht="15.2" customHeight="1">
      <c r="A13" s="11">
        <v>1.5</v>
      </c>
      <c r="B13" s="76" t="s">
        <v>26</v>
      </c>
      <c r="C13" s="57"/>
      <c r="D13" s="92"/>
      <c r="E13" s="12" t="s">
        <v>18</v>
      </c>
      <c r="F13" s="19">
        <v>1.23</v>
      </c>
      <c r="G13" s="14">
        <v>19830.48</v>
      </c>
      <c r="H13" s="19">
        <v>19363.97</v>
      </c>
      <c r="I13" s="14">
        <v>19830.48</v>
      </c>
      <c r="J13" s="79">
        <v>-466.51</v>
      </c>
      <c r="K13" s="57"/>
      <c r="L13" s="92"/>
      <c r="M13" s="79">
        <v>466.51</v>
      </c>
      <c r="N13" s="92"/>
      <c r="O13" s="20" t="s">
        <v>27</v>
      </c>
    </row>
    <row r="14" spans="1:15" ht="15.2" customHeight="1">
      <c r="A14" s="11">
        <v>1.6</v>
      </c>
      <c r="B14" s="76" t="s">
        <v>28</v>
      </c>
      <c r="C14" s="57"/>
      <c r="D14" s="92"/>
      <c r="E14" s="12" t="s">
        <v>18</v>
      </c>
      <c r="F14" s="19">
        <v>0.36</v>
      </c>
      <c r="G14" s="14">
        <v>5804.04</v>
      </c>
      <c r="H14" s="19">
        <v>5667.49</v>
      </c>
      <c r="I14" s="14">
        <v>5804.04</v>
      </c>
      <c r="J14" s="79">
        <v>-136.55000000000001</v>
      </c>
      <c r="K14" s="57"/>
      <c r="L14" s="92"/>
      <c r="M14" s="79">
        <v>136.55000000000001</v>
      </c>
      <c r="N14" s="92"/>
      <c r="O14" s="20" t="s">
        <v>29</v>
      </c>
    </row>
    <row r="15" spans="1:15" ht="22.5">
      <c r="A15" s="11">
        <v>1.7</v>
      </c>
      <c r="B15" s="76" t="s">
        <v>30</v>
      </c>
      <c r="C15" s="57"/>
      <c r="D15" s="92"/>
      <c r="E15" s="21" t="s">
        <v>18</v>
      </c>
      <c r="F15" s="19">
        <v>0.14000000000000001</v>
      </c>
      <c r="G15" s="22">
        <v>2257.08</v>
      </c>
      <c r="H15" s="19">
        <v>2203.9699999999998</v>
      </c>
      <c r="I15" s="22">
        <v>2257.08</v>
      </c>
      <c r="J15" s="79">
        <v>-53.11</v>
      </c>
      <c r="K15" s="57"/>
      <c r="L15" s="92"/>
      <c r="M15" s="79">
        <v>53.11</v>
      </c>
      <c r="N15" s="92"/>
      <c r="O15" s="20" t="s">
        <v>31</v>
      </c>
    </row>
    <row r="16" spans="1:15" ht="15.6" customHeight="1">
      <c r="A16" s="23">
        <v>1.8</v>
      </c>
      <c r="B16" s="76" t="s">
        <v>32</v>
      </c>
      <c r="C16" s="57"/>
      <c r="D16" s="92"/>
      <c r="E16" s="21" t="s">
        <v>18</v>
      </c>
      <c r="F16" s="19">
        <v>0.15</v>
      </c>
      <c r="G16" s="22">
        <v>1612.2</v>
      </c>
      <c r="H16" s="19">
        <v>1574.27</v>
      </c>
      <c r="I16" s="22">
        <v>1612.2</v>
      </c>
      <c r="J16" s="79">
        <v>-37.93</v>
      </c>
      <c r="K16" s="57"/>
      <c r="L16" s="92"/>
      <c r="M16" s="79">
        <v>37.93</v>
      </c>
      <c r="N16" s="92"/>
      <c r="O16" s="20" t="s">
        <v>33</v>
      </c>
    </row>
    <row r="17" spans="1:15" ht="22.5">
      <c r="A17" s="23">
        <v>1.9</v>
      </c>
      <c r="B17" s="76" t="s">
        <v>34</v>
      </c>
      <c r="C17" s="57"/>
      <c r="D17" s="92"/>
      <c r="E17" s="24" t="s">
        <v>18</v>
      </c>
      <c r="F17" s="19">
        <v>7.0000000000000007E-2</v>
      </c>
      <c r="G17" s="25">
        <v>1128.5999999999999</v>
      </c>
      <c r="H17" s="19">
        <v>1102.05</v>
      </c>
      <c r="I17" s="25">
        <v>1128.5999999999999</v>
      </c>
      <c r="J17" s="79">
        <v>-26.55</v>
      </c>
      <c r="K17" s="77"/>
      <c r="L17" s="78"/>
      <c r="M17" s="79">
        <v>26.55</v>
      </c>
      <c r="N17" s="78"/>
      <c r="O17" s="20" t="s">
        <v>35</v>
      </c>
    </row>
    <row r="18" spans="1:15" ht="14.45" customHeight="1">
      <c r="A18" s="26"/>
      <c r="B18" s="86"/>
      <c r="C18" s="77"/>
      <c r="D18" s="78"/>
      <c r="E18" s="21"/>
      <c r="F18" s="13"/>
      <c r="G18" s="17"/>
      <c r="H18" s="13"/>
      <c r="I18" s="17"/>
      <c r="J18" s="84"/>
      <c r="K18" s="77"/>
      <c r="L18" s="78"/>
      <c r="M18" s="84"/>
      <c r="N18" s="78"/>
      <c r="O18" s="13"/>
    </row>
    <row r="19" spans="1:15" ht="15.2" customHeight="1">
      <c r="A19" s="26">
        <v>2</v>
      </c>
      <c r="B19" s="86" t="s">
        <v>36</v>
      </c>
      <c r="C19" s="77"/>
      <c r="D19" s="78"/>
      <c r="E19" s="21" t="s">
        <v>18</v>
      </c>
      <c r="F19" s="19">
        <v>1.74</v>
      </c>
      <c r="G19" s="17"/>
      <c r="H19" s="27">
        <f>SUM(H20:H22)-H23</f>
        <v>126781.68999999999</v>
      </c>
      <c r="I19" s="28">
        <v>197105.02</v>
      </c>
      <c r="J19" s="88">
        <f>H19-I19</f>
        <v>-70323.33</v>
      </c>
      <c r="K19" s="89"/>
      <c r="L19" s="90"/>
      <c r="M19" s="91">
        <v>70323.33</v>
      </c>
      <c r="N19" s="90"/>
      <c r="O19" s="13"/>
    </row>
    <row r="20" spans="1:15" ht="15.2" customHeight="1">
      <c r="A20" s="23"/>
      <c r="B20" s="76" t="s">
        <v>37</v>
      </c>
      <c r="C20" s="77"/>
      <c r="D20" s="78"/>
      <c r="E20" s="21" t="s">
        <v>18</v>
      </c>
      <c r="F20" s="13"/>
      <c r="G20" s="22">
        <v>27895.56</v>
      </c>
      <c r="H20" s="19">
        <v>27213.34</v>
      </c>
      <c r="I20" s="17"/>
      <c r="J20" s="84"/>
      <c r="K20" s="77"/>
      <c r="L20" s="78"/>
      <c r="M20" s="84"/>
      <c r="N20" s="78"/>
      <c r="O20" s="13"/>
    </row>
    <row r="21" spans="1:15" ht="15" customHeight="1">
      <c r="A21" s="23"/>
      <c r="B21" s="76" t="s">
        <v>38</v>
      </c>
      <c r="C21" s="77"/>
      <c r="D21" s="78"/>
      <c r="E21" s="21" t="s">
        <v>18</v>
      </c>
      <c r="F21" s="13"/>
      <c r="G21" s="17"/>
      <c r="H21" s="19">
        <v>102936.42</v>
      </c>
      <c r="I21" s="17"/>
      <c r="J21" s="84"/>
      <c r="K21" s="77"/>
      <c r="L21" s="78"/>
      <c r="M21" s="84"/>
      <c r="N21" s="78"/>
      <c r="O21" s="13"/>
    </row>
    <row r="22" spans="1:15" ht="15.2" customHeight="1">
      <c r="A22" s="23"/>
      <c r="B22" s="76" t="s">
        <v>39</v>
      </c>
      <c r="C22" s="77"/>
      <c r="D22" s="78"/>
      <c r="E22" s="21" t="s">
        <v>18</v>
      </c>
      <c r="F22" s="13"/>
      <c r="G22" s="17"/>
      <c r="H22" s="13"/>
      <c r="I22" s="22">
        <v>197105.02</v>
      </c>
      <c r="J22" s="84"/>
      <c r="K22" s="77"/>
      <c r="L22" s="78"/>
      <c r="M22" s="84"/>
      <c r="N22" s="78"/>
      <c r="O22" s="13"/>
    </row>
    <row r="23" spans="1:15" ht="15.2" customHeight="1">
      <c r="A23" s="23"/>
      <c r="B23" s="87" t="s">
        <v>40</v>
      </c>
      <c r="C23" s="77"/>
      <c r="D23" s="78"/>
      <c r="E23" s="21" t="s">
        <v>18</v>
      </c>
      <c r="F23" s="13"/>
      <c r="G23" s="17"/>
      <c r="H23" s="13">
        <v>3368.07</v>
      </c>
      <c r="I23" s="17"/>
      <c r="J23" s="84"/>
      <c r="K23" s="77"/>
      <c r="L23" s="78"/>
      <c r="M23" s="84"/>
      <c r="N23" s="78"/>
      <c r="O23" s="13"/>
    </row>
    <row r="24" spans="1:15" ht="15" customHeight="1">
      <c r="A24" s="23"/>
      <c r="B24" s="76"/>
      <c r="C24" s="77"/>
      <c r="D24" s="78"/>
      <c r="E24" s="21"/>
      <c r="F24" s="13"/>
      <c r="G24" s="29"/>
      <c r="H24" s="13"/>
      <c r="I24" s="29"/>
      <c r="J24" s="84"/>
      <c r="K24" s="77"/>
      <c r="L24" s="78"/>
      <c r="M24" s="84"/>
      <c r="N24" s="78"/>
      <c r="O24" s="13"/>
    </row>
    <row r="25" spans="1:15" ht="15.2" customHeight="1">
      <c r="A25" s="30">
        <v>3</v>
      </c>
      <c r="B25" s="86" t="s">
        <v>41</v>
      </c>
      <c r="C25" s="77"/>
      <c r="D25" s="78"/>
      <c r="E25" s="21" t="s">
        <v>18</v>
      </c>
      <c r="F25" s="13"/>
      <c r="G25" s="14">
        <v>659940.28</v>
      </c>
      <c r="H25" s="19">
        <v>649212.32999999996</v>
      </c>
      <c r="I25" s="14">
        <v>659940.28</v>
      </c>
      <c r="J25" s="79">
        <v>-10727.95</v>
      </c>
      <c r="K25" s="77"/>
      <c r="L25" s="78"/>
      <c r="M25" s="79">
        <v>10755.45</v>
      </c>
      <c r="N25" s="78"/>
      <c r="O25" s="13"/>
    </row>
    <row r="26" spans="1:15" ht="15.2" customHeight="1">
      <c r="A26" s="11"/>
      <c r="B26" s="76" t="s">
        <v>42</v>
      </c>
      <c r="C26" s="77"/>
      <c r="D26" s="78"/>
      <c r="E26" s="21" t="s">
        <v>18</v>
      </c>
      <c r="F26" s="13"/>
      <c r="G26" s="14">
        <v>13947.96</v>
      </c>
      <c r="H26" s="19">
        <v>13641.57</v>
      </c>
      <c r="I26" s="14">
        <v>13947.96</v>
      </c>
      <c r="J26" s="79">
        <v>-306.39</v>
      </c>
      <c r="K26" s="77"/>
      <c r="L26" s="78"/>
      <c r="M26" s="79">
        <v>306.39</v>
      </c>
      <c r="N26" s="78"/>
      <c r="O26" s="31" t="s">
        <v>43</v>
      </c>
    </row>
    <row r="27" spans="1:15" ht="15.2" customHeight="1">
      <c r="A27" s="11"/>
      <c r="B27" s="76" t="s">
        <v>44</v>
      </c>
      <c r="C27" s="77"/>
      <c r="D27" s="78"/>
      <c r="E27" s="21" t="s">
        <v>18</v>
      </c>
      <c r="F27" s="13"/>
      <c r="G27" s="14">
        <v>89228.95</v>
      </c>
      <c r="H27" s="19">
        <v>89239.39</v>
      </c>
      <c r="I27" s="14">
        <v>89228.95</v>
      </c>
      <c r="J27" s="79"/>
      <c r="K27" s="77"/>
      <c r="L27" s="78"/>
      <c r="M27" s="84"/>
      <c r="N27" s="85"/>
      <c r="O27" s="20" t="s">
        <v>45</v>
      </c>
    </row>
    <row r="28" spans="1:15" ht="15.2" customHeight="1">
      <c r="A28" s="23"/>
      <c r="B28" s="76" t="s">
        <v>46</v>
      </c>
      <c r="C28" s="77"/>
      <c r="D28" s="78"/>
      <c r="E28" s="21" t="s">
        <v>18</v>
      </c>
      <c r="F28" s="13"/>
      <c r="G28" s="19">
        <v>60888.24</v>
      </c>
      <c r="H28" s="19">
        <v>60905.3</v>
      </c>
      <c r="I28" s="19">
        <v>60888.24</v>
      </c>
      <c r="J28" s="79"/>
      <c r="K28" s="77"/>
      <c r="L28" s="78"/>
      <c r="M28" s="84"/>
      <c r="N28" s="78"/>
      <c r="O28" s="20" t="s">
        <v>45</v>
      </c>
    </row>
    <row r="29" spans="1:15" ht="15.2" customHeight="1">
      <c r="A29" s="9"/>
      <c r="B29" s="76" t="s">
        <v>47</v>
      </c>
      <c r="C29" s="77"/>
      <c r="D29" s="78"/>
      <c r="E29" s="21" t="s">
        <v>18</v>
      </c>
      <c r="F29" s="13"/>
      <c r="G29" s="19">
        <v>495875.13</v>
      </c>
      <c r="H29" s="19">
        <v>485426.07</v>
      </c>
      <c r="I29" s="19">
        <v>495875.13</v>
      </c>
      <c r="J29" s="79">
        <v>-10449.06</v>
      </c>
      <c r="K29" s="77"/>
      <c r="L29" s="78"/>
      <c r="M29" s="79">
        <v>10449.06</v>
      </c>
      <c r="N29" s="78"/>
      <c r="O29" s="20" t="s">
        <v>48</v>
      </c>
    </row>
    <row r="30" spans="1:15" ht="15.2" customHeight="1"/>
    <row r="32" spans="1:15" ht="27.75" customHeight="1">
      <c r="A32" s="67" t="s">
        <v>49</v>
      </c>
      <c r="B32" s="80"/>
      <c r="C32" s="80"/>
      <c r="D32" s="80"/>
      <c r="E32" s="81"/>
      <c r="F32" s="82">
        <f>SUM(F33:G36)</f>
        <v>197105.02</v>
      </c>
      <c r="G32" s="82"/>
      <c r="H32" s="32"/>
      <c r="I32" s="83"/>
      <c r="J32" s="83"/>
      <c r="K32" s="83"/>
      <c r="L32" s="83"/>
      <c r="M32" s="83"/>
      <c r="N32" s="83"/>
    </row>
    <row r="33" spans="1:7">
      <c r="A33" s="62" t="s">
        <v>50</v>
      </c>
      <c r="B33" s="63"/>
      <c r="C33" s="63"/>
      <c r="D33" s="63"/>
      <c r="E33" s="64"/>
      <c r="F33" s="74">
        <v>7322</v>
      </c>
      <c r="G33" s="75"/>
    </row>
    <row r="34" spans="1:7">
      <c r="A34" s="62" t="s">
        <v>51</v>
      </c>
      <c r="B34" s="63"/>
      <c r="C34" s="63"/>
      <c r="D34" s="63"/>
      <c r="E34" s="64"/>
      <c r="F34" s="65">
        <v>186697</v>
      </c>
      <c r="G34" s="66"/>
    </row>
    <row r="35" spans="1:7">
      <c r="A35" s="62" t="s">
        <v>52</v>
      </c>
      <c r="B35" s="63"/>
      <c r="C35" s="63"/>
      <c r="D35" s="63"/>
      <c r="E35" s="64"/>
      <c r="F35" s="65">
        <v>1176</v>
      </c>
      <c r="G35" s="66"/>
    </row>
    <row r="36" spans="1:7">
      <c r="A36" s="62" t="s">
        <v>53</v>
      </c>
      <c r="B36" s="63"/>
      <c r="C36" s="63"/>
      <c r="D36" s="63"/>
      <c r="E36" s="64"/>
      <c r="F36" s="65">
        <v>1910.02</v>
      </c>
      <c r="G36" s="66"/>
    </row>
    <row r="39" spans="1:7" ht="24.75" customHeight="1">
      <c r="A39" s="67" t="s">
        <v>54</v>
      </c>
      <c r="B39" s="68"/>
      <c r="C39" s="68"/>
      <c r="D39" s="68"/>
      <c r="E39" s="69"/>
      <c r="F39" s="33">
        <f>SUM(F40:F42)</f>
        <v>254.9</v>
      </c>
      <c r="G39" s="34">
        <f>G40+G41+G42</f>
        <v>6015.95</v>
      </c>
    </row>
    <row r="40" spans="1:7">
      <c r="A40" s="70" t="s">
        <v>55</v>
      </c>
      <c r="B40" s="71"/>
      <c r="C40" s="71"/>
      <c r="D40" s="71"/>
      <c r="E40" s="72"/>
      <c r="F40" s="35">
        <v>57.4</v>
      </c>
      <c r="G40" s="36">
        <v>1332.66</v>
      </c>
    </row>
    <row r="41" spans="1:7">
      <c r="A41" s="73" t="s">
        <v>56</v>
      </c>
      <c r="B41" s="71"/>
      <c r="C41" s="71"/>
      <c r="D41" s="71"/>
      <c r="E41" s="72"/>
      <c r="F41" s="35">
        <v>72.900000000000006</v>
      </c>
      <c r="G41" s="36">
        <v>1549.8</v>
      </c>
    </row>
    <row r="42" spans="1:7">
      <c r="A42" s="70" t="s">
        <v>57</v>
      </c>
      <c r="B42" s="71"/>
      <c r="C42" s="71"/>
      <c r="D42" s="71"/>
      <c r="E42" s="72"/>
      <c r="F42" s="35">
        <v>124.6</v>
      </c>
      <c r="G42" s="36">
        <v>3133.49</v>
      </c>
    </row>
    <row r="45" spans="1:7">
      <c r="A45" s="56" t="s">
        <v>58</v>
      </c>
      <c r="B45" s="57"/>
      <c r="C45" s="57"/>
      <c r="D45" s="57"/>
      <c r="E45" s="57"/>
      <c r="F45" s="58">
        <f>F46+F47</f>
        <v>7020</v>
      </c>
      <c r="G45" s="58"/>
    </row>
    <row r="46" spans="1:7">
      <c r="A46" s="59" t="s">
        <v>59</v>
      </c>
      <c r="B46" s="60"/>
      <c r="C46" s="60"/>
      <c r="D46" s="60"/>
      <c r="E46" s="60"/>
      <c r="F46" s="61">
        <v>3240</v>
      </c>
      <c r="G46" s="61"/>
    </row>
    <row r="47" spans="1:7">
      <c r="A47" s="59" t="s">
        <v>60</v>
      </c>
      <c r="B47" s="60"/>
      <c r="C47" s="60"/>
      <c r="D47" s="60"/>
      <c r="E47" s="60"/>
      <c r="F47" s="61">
        <v>3780</v>
      </c>
      <c r="G47" s="61"/>
    </row>
    <row r="50" spans="1:9" ht="36" customHeight="1">
      <c r="A50" s="46" t="s">
        <v>61</v>
      </c>
      <c r="B50" s="46"/>
      <c r="C50" s="46"/>
      <c r="D50" s="46"/>
    </row>
    <row r="51" spans="1:9" ht="25.5">
      <c r="A51" s="47" t="s">
        <v>62</v>
      </c>
      <c r="B51" s="48"/>
      <c r="C51" s="49"/>
      <c r="D51" s="37" t="s">
        <v>63</v>
      </c>
    </row>
    <row r="52" spans="1:9">
      <c r="A52" s="50">
        <v>148550.85</v>
      </c>
      <c r="B52" s="51"/>
      <c r="C52" s="52"/>
      <c r="D52" s="38">
        <v>47273.93</v>
      </c>
    </row>
    <row r="55" spans="1:9">
      <c r="A55" s="39" t="s">
        <v>64</v>
      </c>
      <c r="B55" s="39"/>
      <c r="C55" s="40"/>
      <c r="D55" s="41"/>
      <c r="G55" s="42" t="s">
        <v>65</v>
      </c>
      <c r="H55" s="43"/>
      <c r="I55" s="43"/>
    </row>
    <row r="56" spans="1:9">
      <c r="B56" s="42"/>
      <c r="C56" s="41"/>
      <c r="D56" s="44"/>
      <c r="E56" s="44"/>
      <c r="F56" s="44"/>
      <c r="G56" s="44"/>
      <c r="H56" s="43"/>
      <c r="I56" s="43"/>
    </row>
    <row r="57" spans="1:9">
      <c r="B57" s="44"/>
      <c r="C57" s="44"/>
      <c r="D57" s="44"/>
      <c r="E57" s="44"/>
      <c r="F57" s="44"/>
      <c r="G57" s="44"/>
      <c r="H57" s="43"/>
      <c r="I57" s="43"/>
    </row>
    <row r="58" spans="1:9">
      <c r="B58" s="42"/>
      <c r="C58" s="44"/>
      <c r="D58" s="44"/>
      <c r="E58" s="44"/>
      <c r="G58" s="45"/>
      <c r="H58" s="44"/>
      <c r="I58" s="43"/>
    </row>
    <row r="59" spans="1:9">
      <c r="A59" s="53" t="s">
        <v>66</v>
      </c>
      <c r="B59" s="53"/>
      <c r="C59" s="53"/>
      <c r="D59" s="53"/>
      <c r="E59" s="44"/>
      <c r="F59" s="44"/>
      <c r="G59" s="44"/>
      <c r="H59" s="43"/>
      <c r="I59" s="43"/>
    </row>
    <row r="60" spans="1:9">
      <c r="A60" s="54" t="s">
        <v>67</v>
      </c>
      <c r="B60" s="55"/>
      <c r="C60" s="45"/>
      <c r="D60" s="44"/>
      <c r="E60" s="44"/>
      <c r="F60" s="44"/>
      <c r="G60" s="44"/>
      <c r="H60" s="43"/>
      <c r="I60" s="43"/>
    </row>
    <row r="61" spans="1:9">
      <c r="A61" s="54" t="s">
        <v>68</v>
      </c>
      <c r="B61" s="55"/>
      <c r="C61" s="45"/>
      <c r="D61" s="44"/>
      <c r="E61" s="44"/>
      <c r="F61" s="44"/>
      <c r="G61" s="44"/>
      <c r="H61" s="43"/>
      <c r="I61" s="43"/>
    </row>
  </sheetData>
  <mergeCells count="10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F32:G32"/>
    <mergeCell ref="I32:N32"/>
    <mergeCell ref="B27:D27"/>
    <mergeCell ref="J27:L27"/>
    <mergeCell ref="M27:N27"/>
    <mergeCell ref="B28:D28"/>
    <mergeCell ref="J28:L28"/>
    <mergeCell ref="M28:N28"/>
    <mergeCell ref="A36:E36"/>
    <mergeCell ref="F36:G36"/>
    <mergeCell ref="A39:E39"/>
    <mergeCell ref="A40:E40"/>
    <mergeCell ref="A41:E41"/>
    <mergeCell ref="A42:E42"/>
    <mergeCell ref="A33:E33"/>
    <mergeCell ref="F33:G33"/>
    <mergeCell ref="A34:E34"/>
    <mergeCell ref="F34:G34"/>
    <mergeCell ref="A35:E35"/>
    <mergeCell ref="F35:G35"/>
    <mergeCell ref="A50:D50"/>
    <mergeCell ref="A51:C51"/>
    <mergeCell ref="A52:C52"/>
    <mergeCell ref="A59:D59"/>
    <mergeCell ref="A60:B60"/>
    <mergeCell ref="A61:B61"/>
    <mergeCell ref="A45:E45"/>
    <mergeCell ref="F45:G45"/>
    <mergeCell ref="A46:E46"/>
    <mergeCell ref="F46:G46"/>
    <mergeCell ref="A47:E47"/>
    <mergeCell ref="F47:G47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2020-03-24T07:09:50Z</dcterms:created>
  <dcterms:modified xsi:type="dcterms:W3CDTF">2020-05-01T14:24:32Z</dcterms:modified>
</cp:coreProperties>
</file>