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<sst xmlns="http://schemas.openxmlformats.org/spreadsheetml/2006/main" count="100" uniqueCount="71">
  <si>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за период с 01.01.2017  по 31.12.2017</t>
  </si>
  <si>
    <t xml:space="preserve">Адрес: Кооперативная ул, д.8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</si>
  <si>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</si>
  <si>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</si>
  <si>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</si>
  <si>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</si>
  <si>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</si>
  <si>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</si>
  <si>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</si>
  <si>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</si>
  <si>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</si>
  <si>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</si>
  <si>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</si>
  <si>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</si>
  <si>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</si>
  <si>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</si>
  <si>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</si>
  <si>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</si>
  <si>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</si>
  <si>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</si>
  <si>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</si>
  <si>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</si>
  <si>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</si>
  <si>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</si>
  <si>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</si>
  <si>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</si>
  <si>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</si>
  <si>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</si>
  <si>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</si>
  <si>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</si>
  <si>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</si>
  <si>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</si>
  <si>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</si>
  <si>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</si>
  <si>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</si>
  <si>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</si>
  <si>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</si>
  <si>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</si>
  <si>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</si>
  <si>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</si>
  <si>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</si>
  <si>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</si>
  <si>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</si>
  <si>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</si>
  <si>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</si>
  <si>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ОАО "Калугалифтремстрой"</t>
  </si>
  <si>
    <t>Общая площадь</t>
  </si>
  <si>
    <t>Нежилая площадь</t>
  </si>
  <si>
    <t>ПАО "КСК"</t>
  </si>
  <si>
    <t>ГП "Калугаоблводоканал"</t>
  </si>
  <si>
    <t>МУП "Калугатеплосеть" г.Калуги</t>
  </si>
  <si>
    <t>дог-р с ГП "КРЭО"</t>
  </si>
  <si>
    <t>ОАО "Ростелеком"</t>
  </si>
  <si>
    <t>ОАО "ВымпелКом"</t>
  </si>
  <si>
    <t>кв.м</t>
  </si>
  <si>
    <t>Соколова Л.Е.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</si>
  <si>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</si>
  <si>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</si>
  <si>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</si>
  <si>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</si>
  <si>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</si>
  <si>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Расшифровка вып. работ по текущему ремонту за 2017г.</t>
  </si>
  <si>
    <t>монтаж креплений под газопровод</t>
  </si>
  <si>
    <t>уст.блока УБЛ-КПД-4шт.под.1-4</t>
  </si>
  <si>
    <t xml:space="preserve">рем.системы канализации кв.79 </t>
  </si>
  <si>
    <t>Оплата провайдеров за 2017г.</t>
  </si>
  <si>
    <t>Оплата по нежилым помещениям за 2017г.</t>
  </si>
  <si>
    <t>Отчет о выполнении договора на управление по многоквартирному жилому дому</t>
  </si>
  <si>
    <t xml:space="preserve">Перенесен остаток с резервного фонда </t>
  </si>
  <si>
    <t>Оплата задолженности квартир</t>
  </si>
  <si>
    <t>Оплата провайдеров и нежилых (2012-2017гг)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</si>
</sst>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35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1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5" fillId="0" borderId="11" xfId="34" applyFont="1" applyBorder="1" applyAlignment="1">
      <alignment horizontal="left" vertical="center" wrapText="1"/>
      <protection/>
    </xf>
    <xf numFmtId="0" fontId="5" fillId="0" borderId="11" xfId="34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2" fontId="6" fillId="0" borderId="1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2" fillId="0" borderId="12" xfId="38" applyNumberFormat="1" applyFont="1" applyBorder="1" applyAlignment="1">
      <alignment horizontal="left" vertical="top" wrapText="1"/>
      <protection/>
    </xf>
    <xf numFmtId="4" fontId="6" fillId="33" borderId="11" xfId="0" applyNumberFormat="1" applyFont="1" applyFill="1" applyBorder="1" applyAlignment="1">
      <alignment vertical="center" wrapText="1"/>
    </xf>
    <xf numFmtId="2" fontId="0" fillId="33" borderId="11" xfId="0" applyNumberFormat="1" applyFill="1" applyBorder="1" applyAlignment="1">
      <alignment horizontal="right" vertical="center" wrapText="1"/>
    </xf>
    <xf numFmtId="4" fontId="9" fillId="33" borderId="11" xfId="0" applyNumberFormat="1" applyFont="1" applyFill="1" applyBorder="1" applyAlignment="1">
      <alignment horizontal="right" vertical="center"/>
    </xf>
    <xf numFmtId="0" fontId="1" fillId="0" borderId="10" xfId="33" applyBorder="1" applyAlignment="1" quotePrefix="1">
      <alignment horizontal="left" vertical="top" wrapText="1"/>
      <protection/>
    </xf>
    <xf numFmtId="0" fontId="1" fillId="0" borderId="10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5" applyBorder="1" applyAlignment="1" quotePrefix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0" xfId="33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24">
      <selection activeCell="A26" sqref="A26:IV26"/>
    </sheetView>
  </sheetViews>
  <sheetFormatPr defaultColWidth="9.00390625" defaultRowHeight="12.75"/>
  <cols>
    <col min="1" max="1" width="6.25390625" style="2" customWidth="1"/>
    <col min="2" max="2" width="11.75390625" style="2" customWidth="1"/>
    <col min="3" max="3" width="2.25390625" style="2" customWidth="1"/>
    <col min="4" max="4" width="20.25390625" style="2" customWidth="1"/>
    <col min="5" max="5" width="7.25390625" style="2" customWidth="1"/>
    <col min="6" max="6" width="9.25390625" style="2" customWidth="1"/>
    <col min="7" max="7" width="12.625" style="2" customWidth="1"/>
    <col min="8" max="8" width="12.75390625" style="2" customWidth="1"/>
    <col min="9" max="9" width="10.125" style="2" customWidth="1"/>
    <col min="10" max="10" width="2.375" style="2" customWidth="1"/>
    <col min="11" max="11" width="2.25390625" style="2" customWidth="1"/>
    <col min="12" max="12" width="6.875" style="2" customWidth="1"/>
    <col min="13" max="13" width="2.625" style="2" customWidth="1"/>
    <col min="14" max="14" width="6.875" style="2" customWidth="1"/>
    <col min="15" max="15" width="25.00390625" style="2" customWidth="1"/>
    <col min="16" max="16384" width="9.125" style="2" customWidth="1"/>
  </cols>
  <sheetData>
    <row r="1" spans="3:13" ht="18" customHeight="1">
      <c r="C1" s="77" t="s">
        <v>67</v>
      </c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4:11" ht="12.75" customHeight="1">
      <c r="D2" s="79" t="s">
        <v>0</v>
      </c>
      <c r="E2" s="80"/>
      <c r="F2" s="80"/>
      <c r="G2" s="80"/>
      <c r="H2" s="80"/>
      <c r="I2" s="80"/>
      <c r="J2" s="80"/>
      <c r="K2" s="80"/>
    </row>
    <row r="3" spans="3:10" ht="20.25" customHeight="1">
      <c r="C3" s="81" t="s">
        <v>1</v>
      </c>
      <c r="D3" s="82"/>
      <c r="E3" s="82"/>
      <c r="F3" s="82"/>
      <c r="G3" s="82"/>
      <c r="H3" s="82"/>
      <c r="I3" s="82"/>
      <c r="J3" s="82"/>
    </row>
    <row r="4" spans="1:15" ht="48" customHeight="1">
      <c r="A4" s="3" t="s">
        <v>2</v>
      </c>
      <c r="B4" s="83" t="s">
        <v>3</v>
      </c>
      <c r="C4" s="75"/>
      <c r="D4" s="76"/>
      <c r="E4" s="7" t="s">
        <v>4</v>
      </c>
      <c r="F4" s="3" t="s">
        <v>5</v>
      </c>
      <c r="G4" s="7" t="s">
        <v>6</v>
      </c>
      <c r="H4" s="3" t="s">
        <v>7</v>
      </c>
      <c r="I4" s="7" t="s">
        <v>8</v>
      </c>
      <c r="J4" s="83" t="s">
        <v>9</v>
      </c>
      <c r="K4" s="75"/>
      <c r="L4" s="76"/>
      <c r="M4" s="83" t="s">
        <v>10</v>
      </c>
      <c r="N4" s="84"/>
      <c r="O4" s="3" t="s">
        <v>11</v>
      </c>
    </row>
    <row r="5" spans="1:15" ht="12.75" customHeight="1">
      <c r="A5" s="4"/>
      <c r="B5" s="85" t="s">
        <v>46</v>
      </c>
      <c r="C5" s="86"/>
      <c r="D5" s="87"/>
      <c r="E5" s="57" t="s">
        <v>13</v>
      </c>
      <c r="F5" s="3"/>
      <c r="G5" s="37">
        <f>SUM(G6:G7)</f>
        <v>7735.900000000001</v>
      </c>
      <c r="H5" s="3"/>
      <c r="I5" s="7"/>
      <c r="J5" s="4"/>
      <c r="K5" s="5"/>
      <c r="L5" s="6"/>
      <c r="M5" s="4"/>
      <c r="N5" s="8"/>
      <c r="O5" s="3"/>
    </row>
    <row r="6" spans="1:15" ht="15.75" customHeight="1">
      <c r="A6" s="9"/>
      <c r="B6" s="65" t="s">
        <v>12</v>
      </c>
      <c r="C6" s="75"/>
      <c r="D6" s="76"/>
      <c r="E6" s="10" t="s">
        <v>13</v>
      </c>
      <c r="F6" s="11"/>
      <c r="G6" s="12">
        <v>7727.8</v>
      </c>
      <c r="H6" s="11"/>
      <c r="I6" s="13"/>
      <c r="J6" s="69"/>
      <c r="K6" s="75"/>
      <c r="L6" s="76"/>
      <c r="M6" s="69"/>
      <c r="N6" s="70"/>
      <c r="O6" s="11"/>
    </row>
    <row r="7" spans="1:15" ht="15.75" customHeight="1">
      <c r="A7" s="9"/>
      <c r="B7" s="88" t="s">
        <v>47</v>
      </c>
      <c r="C7" s="75"/>
      <c r="D7" s="76"/>
      <c r="E7" s="10" t="s">
        <v>13</v>
      </c>
      <c r="F7" s="11"/>
      <c r="G7" s="12">
        <v>8.1</v>
      </c>
      <c r="H7" s="11"/>
      <c r="I7" s="13"/>
      <c r="J7" s="14"/>
      <c r="K7" s="5"/>
      <c r="L7" s="6"/>
      <c r="M7" s="14"/>
      <c r="N7" s="15"/>
      <c r="O7" s="11"/>
    </row>
    <row r="8" spans="1:15" ht="26.25" customHeight="1">
      <c r="A8" s="16">
        <v>1</v>
      </c>
      <c r="B8" s="71" t="s">
        <v>14</v>
      </c>
      <c r="C8" s="75"/>
      <c r="D8" s="76"/>
      <c r="E8" s="13"/>
      <c r="F8" s="17">
        <v>7.97</v>
      </c>
      <c r="G8" s="12">
        <v>738996.6</v>
      </c>
      <c r="H8" s="17">
        <v>751825.46</v>
      </c>
      <c r="I8" s="12">
        <v>738996.6</v>
      </c>
      <c r="J8" s="68">
        <f>H8-I8</f>
        <v>12828.859999999986</v>
      </c>
      <c r="K8" s="75"/>
      <c r="L8" s="76"/>
      <c r="M8" s="69"/>
      <c r="N8" s="70"/>
      <c r="O8" s="33" t="s">
        <v>37</v>
      </c>
    </row>
    <row r="9" spans="1:15" ht="28.5" customHeight="1">
      <c r="A9" s="9">
        <v>1.1</v>
      </c>
      <c r="B9" s="65" t="s">
        <v>15</v>
      </c>
      <c r="C9" s="75"/>
      <c r="D9" s="76"/>
      <c r="E9" s="10" t="s">
        <v>16</v>
      </c>
      <c r="F9" s="17">
        <v>0.77</v>
      </c>
      <c r="G9" s="12">
        <v>71396.11</v>
      </c>
      <c r="H9" s="17">
        <v>72635.54</v>
      </c>
      <c r="I9" s="12">
        <v>71396.11</v>
      </c>
      <c r="J9" s="68">
        <f aca="true" t="shared" si="0" ref="J9:J17">H9-I9</f>
        <v>1239.429999999993</v>
      </c>
      <c r="K9" s="75"/>
      <c r="L9" s="76"/>
      <c r="M9" s="69"/>
      <c r="N9" s="70"/>
      <c r="O9" s="33" t="s">
        <v>38</v>
      </c>
    </row>
    <row r="10" spans="1:15" ht="15" customHeight="1">
      <c r="A10" s="9">
        <v>1.2</v>
      </c>
      <c r="B10" s="65" t="s">
        <v>17</v>
      </c>
      <c r="C10" s="75"/>
      <c r="D10" s="76"/>
      <c r="E10" s="10" t="s">
        <v>16</v>
      </c>
      <c r="F10" s="17">
        <v>1.55</v>
      </c>
      <c r="G10" s="12">
        <v>143719.57</v>
      </c>
      <c r="H10" s="17">
        <v>146214.52</v>
      </c>
      <c r="I10" s="12">
        <v>143719.57</v>
      </c>
      <c r="J10" s="68">
        <f t="shared" si="0"/>
        <v>2494.9499999999825</v>
      </c>
      <c r="K10" s="75"/>
      <c r="L10" s="76"/>
      <c r="M10" s="69"/>
      <c r="N10" s="70"/>
      <c r="O10" s="33" t="s">
        <v>38</v>
      </c>
    </row>
    <row r="11" spans="1:15" ht="15" customHeight="1">
      <c r="A11" s="9">
        <v>1.3</v>
      </c>
      <c r="B11" s="65" t="s">
        <v>18</v>
      </c>
      <c r="C11" s="75"/>
      <c r="D11" s="76"/>
      <c r="E11" s="10" t="s">
        <v>16</v>
      </c>
      <c r="F11" s="17">
        <v>2.39</v>
      </c>
      <c r="G11" s="12">
        <v>221606.29</v>
      </c>
      <c r="H11" s="17">
        <v>225453.33</v>
      </c>
      <c r="I11" s="12">
        <v>221606.29</v>
      </c>
      <c r="J11" s="68">
        <f t="shared" si="0"/>
        <v>3847.039999999979</v>
      </c>
      <c r="K11" s="75"/>
      <c r="L11" s="76"/>
      <c r="M11" s="69"/>
      <c r="N11" s="70"/>
      <c r="O11" s="33" t="s">
        <v>38</v>
      </c>
    </row>
    <row r="12" spans="1:15" ht="15" customHeight="1">
      <c r="A12" s="9">
        <v>1.4</v>
      </c>
      <c r="B12" s="65" t="s">
        <v>19</v>
      </c>
      <c r="C12" s="75"/>
      <c r="D12" s="76"/>
      <c r="E12" s="10" t="s">
        <v>16</v>
      </c>
      <c r="F12" s="17">
        <v>1.46</v>
      </c>
      <c r="G12" s="12">
        <v>135374.59</v>
      </c>
      <c r="H12" s="17">
        <v>137724.67</v>
      </c>
      <c r="I12" s="12">
        <v>135374.59</v>
      </c>
      <c r="J12" s="68">
        <f t="shared" si="0"/>
        <v>2350.0800000000163</v>
      </c>
      <c r="K12" s="75"/>
      <c r="L12" s="76"/>
      <c r="M12" s="69"/>
      <c r="N12" s="70"/>
      <c r="O12" s="33" t="s">
        <v>39</v>
      </c>
    </row>
    <row r="13" spans="1:15" ht="15" customHeight="1">
      <c r="A13" s="9">
        <v>1.5</v>
      </c>
      <c r="B13" s="65" t="s">
        <v>20</v>
      </c>
      <c r="C13" s="75"/>
      <c r="D13" s="76"/>
      <c r="E13" s="10" t="s">
        <v>16</v>
      </c>
      <c r="F13" s="17">
        <v>1.23</v>
      </c>
      <c r="G13" s="12">
        <v>114048.39</v>
      </c>
      <c r="H13" s="17">
        <v>116028.25</v>
      </c>
      <c r="I13" s="12">
        <v>114048.39</v>
      </c>
      <c r="J13" s="68">
        <f t="shared" si="0"/>
        <v>1979.8600000000006</v>
      </c>
      <c r="K13" s="75"/>
      <c r="L13" s="76"/>
      <c r="M13" s="69"/>
      <c r="N13" s="70"/>
      <c r="O13" s="33" t="s">
        <v>40</v>
      </c>
    </row>
    <row r="14" spans="1:15" ht="15" customHeight="1">
      <c r="A14" s="9">
        <v>1.6</v>
      </c>
      <c r="B14" s="65" t="s">
        <v>21</v>
      </c>
      <c r="C14" s="75"/>
      <c r="D14" s="76"/>
      <c r="E14" s="10" t="s">
        <v>16</v>
      </c>
      <c r="F14" s="17">
        <v>0.32</v>
      </c>
      <c r="G14" s="12">
        <v>29671.18</v>
      </c>
      <c r="H14" s="17">
        <v>30186.25</v>
      </c>
      <c r="I14" s="12">
        <v>29671.18</v>
      </c>
      <c r="J14" s="68">
        <f t="shared" si="0"/>
        <v>515.0699999999997</v>
      </c>
      <c r="K14" s="75"/>
      <c r="L14" s="76"/>
      <c r="M14" s="69"/>
      <c r="N14" s="70"/>
      <c r="O14" s="33" t="s">
        <v>41</v>
      </c>
    </row>
    <row r="15" spans="1:15" ht="33.75">
      <c r="A15" s="9">
        <v>1.7</v>
      </c>
      <c r="B15" s="65" t="s">
        <v>22</v>
      </c>
      <c r="C15" s="75"/>
      <c r="D15" s="76"/>
      <c r="E15" s="19" t="s">
        <v>16</v>
      </c>
      <c r="F15" s="17">
        <v>0.08</v>
      </c>
      <c r="G15" s="20">
        <v>7417.74</v>
      </c>
      <c r="H15" s="17">
        <v>7546.51</v>
      </c>
      <c r="I15" s="20">
        <v>7417.74</v>
      </c>
      <c r="J15" s="68">
        <f t="shared" si="0"/>
        <v>128.77000000000044</v>
      </c>
      <c r="K15" s="75"/>
      <c r="L15" s="76"/>
      <c r="M15" s="69"/>
      <c r="N15" s="76"/>
      <c r="O15" s="33" t="s">
        <v>42</v>
      </c>
    </row>
    <row r="16" spans="1:15" ht="12.75">
      <c r="A16" s="21">
        <v>1.8</v>
      </c>
      <c r="B16" s="65" t="s">
        <v>23</v>
      </c>
      <c r="C16" s="75"/>
      <c r="D16" s="76"/>
      <c r="E16" s="19" t="s">
        <v>16</v>
      </c>
      <c r="F16" s="17">
        <v>0.1</v>
      </c>
      <c r="G16" s="20">
        <v>9272.23</v>
      </c>
      <c r="H16" s="17">
        <v>9433.21</v>
      </c>
      <c r="I16" s="20">
        <v>9272.23</v>
      </c>
      <c r="J16" s="68">
        <f t="shared" si="0"/>
        <v>160.97999999999956</v>
      </c>
      <c r="K16" s="75"/>
      <c r="L16" s="76"/>
      <c r="M16" s="69"/>
      <c r="N16" s="76"/>
      <c r="O16" s="33" t="s">
        <v>43</v>
      </c>
    </row>
    <row r="17" spans="1:15" ht="33.75">
      <c r="A17" s="21">
        <v>1.9</v>
      </c>
      <c r="B17" s="65" t="s">
        <v>24</v>
      </c>
      <c r="C17" s="75"/>
      <c r="D17" s="76"/>
      <c r="E17" s="22" t="s">
        <v>16</v>
      </c>
      <c r="F17" s="17">
        <v>0.07</v>
      </c>
      <c r="G17" s="23">
        <v>6490.61</v>
      </c>
      <c r="H17" s="17">
        <v>6603.28</v>
      </c>
      <c r="I17" s="23">
        <v>6490.61</v>
      </c>
      <c r="J17" s="68">
        <f t="shared" si="0"/>
        <v>112.67000000000007</v>
      </c>
      <c r="K17" s="75"/>
      <c r="L17" s="76"/>
      <c r="M17" s="69"/>
      <c r="N17" s="67"/>
      <c r="O17" s="33" t="s">
        <v>44</v>
      </c>
    </row>
    <row r="18" spans="1:15" ht="14.25" customHeight="1">
      <c r="A18" s="26">
        <v>2</v>
      </c>
      <c r="B18" s="71" t="s">
        <v>25</v>
      </c>
      <c r="C18" s="66"/>
      <c r="D18" s="67"/>
      <c r="E18" s="19" t="s">
        <v>16</v>
      </c>
      <c r="F18" s="17">
        <v>4.6</v>
      </c>
      <c r="G18" s="20">
        <v>313903.11</v>
      </c>
      <c r="H18" s="17">
        <v>304354.47</v>
      </c>
      <c r="I18" s="20">
        <v>313903.11</v>
      </c>
      <c r="J18" s="68">
        <v>-9548.64</v>
      </c>
      <c r="K18" s="66"/>
      <c r="L18" s="67"/>
      <c r="M18" s="68">
        <v>9548.64</v>
      </c>
      <c r="N18" s="67"/>
      <c r="O18" s="33" t="s">
        <v>51</v>
      </c>
    </row>
    <row r="19" spans="1:15" ht="14.25" customHeight="1">
      <c r="A19" s="27">
        <v>3</v>
      </c>
      <c r="B19" s="71" t="s">
        <v>26</v>
      </c>
      <c r="C19" s="66"/>
      <c r="D19" s="67"/>
      <c r="E19" s="19" t="s">
        <v>16</v>
      </c>
      <c r="F19" s="17">
        <v>3.15</v>
      </c>
      <c r="G19" s="20">
        <v>291364.83</v>
      </c>
      <c r="H19" s="17">
        <v>296487.55</v>
      </c>
      <c r="I19" s="20">
        <v>291364.83</v>
      </c>
      <c r="J19" s="68">
        <f>H19-I19</f>
        <v>5122.719999999972</v>
      </c>
      <c r="K19" s="66"/>
      <c r="L19" s="67"/>
      <c r="M19" s="69"/>
      <c r="N19" s="67"/>
      <c r="O19" s="34" t="s">
        <v>45</v>
      </c>
    </row>
    <row r="20" spans="1:15" ht="14.25" customHeight="1">
      <c r="A20" s="27"/>
      <c r="B20" s="1"/>
      <c r="C20" s="24"/>
      <c r="D20" s="25"/>
      <c r="E20" s="19"/>
      <c r="F20" s="17"/>
      <c r="G20" s="20"/>
      <c r="H20" s="17"/>
      <c r="I20" s="20"/>
      <c r="J20" s="18"/>
      <c r="K20" s="24"/>
      <c r="L20" s="25"/>
      <c r="M20" s="14"/>
      <c r="N20" s="25"/>
      <c r="O20" s="34"/>
    </row>
    <row r="21" spans="1:15" ht="15" customHeight="1">
      <c r="A21" s="27">
        <v>4</v>
      </c>
      <c r="B21" s="71" t="s">
        <v>27</v>
      </c>
      <c r="C21" s="66"/>
      <c r="D21" s="67"/>
      <c r="E21" s="19" t="s">
        <v>16</v>
      </c>
      <c r="F21" s="17">
        <v>2</v>
      </c>
      <c r="G21" s="15"/>
      <c r="H21" s="35">
        <v>391616.34</v>
      </c>
      <c r="I21" s="36">
        <v>27155.52</v>
      </c>
      <c r="J21" s="72">
        <f>H21-I21</f>
        <v>364460.82</v>
      </c>
      <c r="K21" s="73"/>
      <c r="L21" s="74"/>
      <c r="M21" s="69"/>
      <c r="N21" s="67"/>
      <c r="O21" s="11"/>
    </row>
    <row r="22" spans="1:15" ht="15" customHeight="1">
      <c r="A22" s="21"/>
      <c r="B22" s="65" t="s">
        <v>28</v>
      </c>
      <c r="C22" s="66"/>
      <c r="D22" s="67"/>
      <c r="E22" s="19" t="s">
        <v>16</v>
      </c>
      <c r="F22" s="11"/>
      <c r="G22" s="20">
        <v>185467.2</v>
      </c>
      <c r="H22" s="17">
        <v>186506.22</v>
      </c>
      <c r="I22" s="15"/>
      <c r="J22" s="69"/>
      <c r="K22" s="66"/>
      <c r="L22" s="67"/>
      <c r="M22" s="69"/>
      <c r="N22" s="67"/>
      <c r="O22" s="11"/>
    </row>
    <row r="23" spans="1:15" ht="15" customHeight="1">
      <c r="A23" s="21"/>
      <c r="B23" s="65" t="s">
        <v>29</v>
      </c>
      <c r="C23" s="66"/>
      <c r="D23" s="67"/>
      <c r="E23" s="19" t="s">
        <v>16</v>
      </c>
      <c r="F23" s="11"/>
      <c r="G23" s="15"/>
      <c r="H23" s="17">
        <v>148533.02</v>
      </c>
      <c r="I23" s="15"/>
      <c r="J23" s="69"/>
      <c r="K23" s="66"/>
      <c r="L23" s="67"/>
      <c r="M23" s="69"/>
      <c r="N23" s="67"/>
      <c r="O23" s="11"/>
    </row>
    <row r="24" spans="1:15" ht="15" customHeight="1">
      <c r="A24" s="21"/>
      <c r="B24" s="65" t="s">
        <v>30</v>
      </c>
      <c r="C24" s="66"/>
      <c r="D24" s="67"/>
      <c r="E24" s="19" t="s">
        <v>16</v>
      </c>
      <c r="F24" s="11"/>
      <c r="G24" s="15"/>
      <c r="H24" s="11"/>
      <c r="I24" s="20">
        <v>27155.52</v>
      </c>
      <c r="J24" s="69"/>
      <c r="K24" s="66"/>
      <c r="L24" s="67"/>
      <c r="M24" s="69"/>
      <c r="N24" s="67"/>
      <c r="O24" s="11"/>
    </row>
    <row r="25" spans="1:15" ht="15" customHeight="1">
      <c r="A25" s="21"/>
      <c r="B25" s="62" t="s">
        <v>68</v>
      </c>
      <c r="C25" s="63"/>
      <c r="D25" s="64"/>
      <c r="E25" s="19" t="s">
        <v>16</v>
      </c>
      <c r="F25" s="11"/>
      <c r="G25" s="15"/>
      <c r="H25" s="11">
        <v>18.83</v>
      </c>
      <c r="I25" s="20"/>
      <c r="J25" s="14"/>
      <c r="K25" s="24"/>
      <c r="L25" s="25"/>
      <c r="M25" s="14"/>
      <c r="N25" s="25"/>
      <c r="O25" s="11"/>
    </row>
    <row r="26" spans="1:15" ht="27" customHeight="1">
      <c r="A26" s="9"/>
      <c r="B26" s="62" t="s">
        <v>70</v>
      </c>
      <c r="C26" s="66"/>
      <c r="D26" s="67"/>
      <c r="E26" s="19" t="s">
        <v>16</v>
      </c>
      <c r="F26" s="11"/>
      <c r="G26" s="13"/>
      <c r="H26" s="11">
        <v>53278.05</v>
      </c>
      <c r="I26" s="13"/>
      <c r="J26" s="69"/>
      <c r="K26" s="66"/>
      <c r="L26" s="67"/>
      <c r="M26" s="69"/>
      <c r="N26" s="70"/>
      <c r="O26" s="11"/>
    </row>
    <row r="27" spans="1:15" ht="12.75">
      <c r="A27" s="9"/>
      <c r="B27" s="62" t="s">
        <v>69</v>
      </c>
      <c r="C27" s="63"/>
      <c r="D27" s="64"/>
      <c r="E27" s="19" t="s">
        <v>16</v>
      </c>
      <c r="F27" s="11"/>
      <c r="G27" s="13"/>
      <c r="H27" s="11">
        <v>3280.22</v>
      </c>
      <c r="I27" s="13"/>
      <c r="J27" s="14"/>
      <c r="K27" s="24"/>
      <c r="L27" s="25"/>
      <c r="M27" s="14"/>
      <c r="N27" s="15"/>
      <c r="O27" s="11"/>
    </row>
    <row r="28" spans="1:15" ht="15" customHeight="1">
      <c r="A28" s="9"/>
      <c r="B28" s="61"/>
      <c r="C28" s="24"/>
      <c r="D28" s="25"/>
      <c r="E28" s="28"/>
      <c r="F28" s="11"/>
      <c r="G28" s="13"/>
      <c r="H28" s="11"/>
      <c r="I28" s="13"/>
      <c r="J28" s="14"/>
      <c r="K28" s="24"/>
      <c r="L28" s="25"/>
      <c r="M28" s="14"/>
      <c r="N28" s="15"/>
      <c r="O28" s="11"/>
    </row>
    <row r="29" spans="1:15" ht="15" customHeight="1">
      <c r="A29" s="16">
        <v>5</v>
      </c>
      <c r="B29" s="71" t="s">
        <v>31</v>
      </c>
      <c r="C29" s="66"/>
      <c r="D29" s="67"/>
      <c r="E29" s="28"/>
      <c r="F29" s="11"/>
      <c r="G29" s="12">
        <v>3443088.78</v>
      </c>
      <c r="H29" s="17">
        <v>3566401.85</v>
      </c>
      <c r="I29" s="12">
        <v>3443088.78</v>
      </c>
      <c r="J29" s="68">
        <f>J30+J31+J32+J33+J34</f>
        <v>123313.0700000001</v>
      </c>
      <c r="K29" s="66"/>
      <c r="L29" s="67"/>
      <c r="M29" s="68"/>
      <c r="N29" s="67"/>
      <c r="O29" s="11"/>
    </row>
    <row r="30" spans="1:15" ht="15" customHeight="1">
      <c r="A30" s="9"/>
      <c r="B30" s="65" t="s">
        <v>32</v>
      </c>
      <c r="C30" s="66"/>
      <c r="D30" s="67"/>
      <c r="E30" s="10" t="s">
        <v>16</v>
      </c>
      <c r="F30" s="11"/>
      <c r="G30" s="12">
        <v>203860.46</v>
      </c>
      <c r="H30" s="17">
        <v>183751.18</v>
      </c>
      <c r="I30" s="12">
        <v>203860.46</v>
      </c>
      <c r="J30" s="68">
        <v>-20109.28</v>
      </c>
      <c r="K30" s="66"/>
      <c r="L30" s="67"/>
      <c r="M30" s="68">
        <v>20109.28</v>
      </c>
      <c r="N30" s="67"/>
      <c r="O30" s="34" t="s">
        <v>48</v>
      </c>
    </row>
    <row r="31" spans="1:15" ht="15" customHeight="1">
      <c r="A31" s="9"/>
      <c r="B31" s="65" t="s">
        <v>33</v>
      </c>
      <c r="C31" s="66"/>
      <c r="D31" s="67"/>
      <c r="E31" s="10" t="s">
        <v>16</v>
      </c>
      <c r="F31" s="11"/>
      <c r="G31" s="12">
        <v>287343.17</v>
      </c>
      <c r="H31" s="17">
        <v>289560.18</v>
      </c>
      <c r="I31" s="12">
        <v>287343.17</v>
      </c>
      <c r="J31" s="68">
        <f>H31-I31</f>
        <v>2217.0100000000093</v>
      </c>
      <c r="K31" s="66"/>
      <c r="L31" s="67"/>
      <c r="M31" s="69"/>
      <c r="N31" s="70"/>
      <c r="O31" s="33" t="s">
        <v>49</v>
      </c>
    </row>
    <row r="32" spans="1:15" ht="15" customHeight="1">
      <c r="A32" s="9"/>
      <c r="B32" s="65" t="s">
        <v>34</v>
      </c>
      <c r="C32" s="66"/>
      <c r="D32" s="67"/>
      <c r="E32" s="10" t="s">
        <v>16</v>
      </c>
      <c r="F32" s="11"/>
      <c r="G32" s="29">
        <v>983544.98</v>
      </c>
      <c r="H32" s="17">
        <v>1001286.81</v>
      </c>
      <c r="I32" s="29">
        <v>983544.98</v>
      </c>
      <c r="J32" s="68">
        <f>H32-I32</f>
        <v>17741.830000000075</v>
      </c>
      <c r="K32" s="66"/>
      <c r="L32" s="67"/>
      <c r="M32" s="69"/>
      <c r="N32" s="70"/>
      <c r="O32" s="33" t="s">
        <v>50</v>
      </c>
    </row>
    <row r="33" spans="1:15" ht="15" customHeight="1">
      <c r="A33" s="30"/>
      <c r="B33" s="65" t="s">
        <v>35</v>
      </c>
      <c r="C33" s="66"/>
      <c r="D33" s="67"/>
      <c r="E33" s="31" t="s">
        <v>16</v>
      </c>
      <c r="F33" s="11"/>
      <c r="G33" s="17">
        <v>307917.85</v>
      </c>
      <c r="H33" s="17">
        <v>312649.86</v>
      </c>
      <c r="I33" s="17">
        <v>307917.85</v>
      </c>
      <c r="J33" s="68">
        <f>H33-I33</f>
        <v>4732.010000000009</v>
      </c>
      <c r="K33" s="66"/>
      <c r="L33" s="67"/>
      <c r="M33" s="69"/>
      <c r="N33" s="67"/>
      <c r="O33" s="33" t="s">
        <v>49</v>
      </c>
    </row>
    <row r="34" spans="1:15" ht="15" customHeight="1">
      <c r="A34" s="21"/>
      <c r="B34" s="65" t="s">
        <v>36</v>
      </c>
      <c r="C34" s="66"/>
      <c r="D34" s="67"/>
      <c r="E34" s="32" t="s">
        <v>16</v>
      </c>
      <c r="F34" s="11"/>
      <c r="G34" s="17">
        <v>1660422.32</v>
      </c>
      <c r="H34" s="17">
        <v>1779153.82</v>
      </c>
      <c r="I34" s="17">
        <v>1660422.32</v>
      </c>
      <c r="J34" s="68">
        <f>H34-I34</f>
        <v>118731.5</v>
      </c>
      <c r="K34" s="66"/>
      <c r="L34" s="67"/>
      <c r="M34" s="69"/>
      <c r="N34" s="67"/>
      <c r="O34" s="33" t="s">
        <v>50</v>
      </c>
    </row>
    <row r="35" ht="15" customHeight="1"/>
    <row r="37" spans="1:6" ht="27" customHeight="1">
      <c r="A37" s="89" t="s">
        <v>61</v>
      </c>
      <c r="B37" s="90"/>
      <c r="C37" s="90"/>
      <c r="D37" s="90"/>
      <c r="E37" s="91"/>
      <c r="F37" s="38">
        <f>SUM(F38:F40)</f>
        <v>27155.519999999997</v>
      </c>
    </row>
    <row r="38" spans="1:6" ht="12.75">
      <c r="A38" s="92" t="s">
        <v>62</v>
      </c>
      <c r="B38" s="93"/>
      <c r="C38" s="93"/>
      <c r="D38" s="93"/>
      <c r="E38" s="94"/>
      <c r="F38" s="59">
        <v>409.01</v>
      </c>
    </row>
    <row r="39" spans="1:6" ht="12.75">
      <c r="A39" s="92" t="s">
        <v>63</v>
      </c>
      <c r="B39" s="93"/>
      <c r="C39" s="93"/>
      <c r="D39" s="93"/>
      <c r="E39" s="94"/>
      <c r="F39" s="59">
        <v>24694.51</v>
      </c>
    </row>
    <row r="40" spans="1:6" ht="12.75">
      <c r="A40" s="92" t="s">
        <v>64</v>
      </c>
      <c r="B40" s="93"/>
      <c r="C40" s="93"/>
      <c r="D40" s="93"/>
      <c r="E40" s="94"/>
      <c r="F40" s="59">
        <v>2052</v>
      </c>
    </row>
    <row r="43" spans="1:7" ht="12.75">
      <c r="A43" s="101" t="s">
        <v>65</v>
      </c>
      <c r="B43" s="102"/>
      <c r="C43" s="102"/>
      <c r="D43" s="102"/>
      <c r="E43" s="103"/>
      <c r="F43" s="58">
        <v>8526</v>
      </c>
      <c r="G43" s="39"/>
    </row>
    <row r="44" spans="1:7" ht="12.75">
      <c r="A44" s="104" t="s">
        <v>52</v>
      </c>
      <c r="B44" s="105"/>
      <c r="C44" s="105"/>
      <c r="D44" s="105"/>
      <c r="E44" s="106"/>
      <c r="F44" s="60">
        <v>4860</v>
      </c>
      <c r="G44" s="40"/>
    </row>
    <row r="45" spans="1:7" ht="12.75">
      <c r="A45" s="104" t="s">
        <v>53</v>
      </c>
      <c r="B45" s="105"/>
      <c r="C45" s="105"/>
      <c r="D45" s="105"/>
      <c r="E45" s="106"/>
      <c r="F45" s="60">
        <v>3666</v>
      </c>
      <c r="G45" s="40"/>
    </row>
    <row r="46" spans="1:7" ht="12.75">
      <c r="A46" s="41"/>
      <c r="B46" s="42"/>
      <c r="C46" s="42"/>
      <c r="D46" s="42"/>
      <c r="E46" s="42"/>
      <c r="F46" s="41"/>
      <c r="G46" s="40"/>
    </row>
    <row r="47" spans="1:7" ht="12.75">
      <c r="A47" s="43"/>
      <c r="B47" s="44"/>
      <c r="C47" s="44"/>
      <c r="D47" s="44"/>
      <c r="E47" s="44"/>
      <c r="F47" s="45" t="s">
        <v>54</v>
      </c>
      <c r="G47" s="46" t="s">
        <v>16</v>
      </c>
    </row>
    <row r="48" spans="1:7" ht="12.75">
      <c r="A48" s="107" t="s">
        <v>66</v>
      </c>
      <c r="B48" s="108"/>
      <c r="C48" s="108"/>
      <c r="D48" s="108"/>
      <c r="E48" s="109"/>
      <c r="F48" s="47"/>
      <c r="G48" s="48">
        <f>G49</f>
        <v>242.74</v>
      </c>
    </row>
    <row r="49" spans="1:7" ht="12.75">
      <c r="A49" s="95" t="s">
        <v>55</v>
      </c>
      <c r="B49" s="96"/>
      <c r="C49" s="96"/>
      <c r="D49" s="96"/>
      <c r="E49" s="97"/>
      <c r="F49" s="47">
        <v>8.1</v>
      </c>
      <c r="G49" s="49">
        <v>242.74</v>
      </c>
    </row>
    <row r="50" spans="1:6" ht="12.75">
      <c r="A50" s="50"/>
      <c r="B50" s="51"/>
      <c r="C50" s="51"/>
      <c r="D50" s="51"/>
      <c r="E50" s="51"/>
      <c r="F50" s="50"/>
    </row>
    <row r="51" spans="1:6" ht="12.75">
      <c r="A51" s="50"/>
      <c r="B51" s="51"/>
      <c r="C51" s="51"/>
      <c r="D51" s="51"/>
      <c r="E51" s="51"/>
      <c r="F51" s="50"/>
    </row>
    <row r="52" spans="1:6" ht="12.75">
      <c r="A52" s="50"/>
      <c r="B52" s="51"/>
      <c r="C52" s="51"/>
      <c r="D52" s="51"/>
      <c r="E52" s="51"/>
      <c r="F52" s="50"/>
    </row>
    <row r="53" spans="1:7" ht="12.75">
      <c r="A53" s="55" t="s">
        <v>56</v>
      </c>
      <c r="B53" s="51"/>
      <c r="C53" s="51"/>
      <c r="D53" s="51"/>
      <c r="E53" s="51"/>
      <c r="G53" s="52" t="s">
        <v>60</v>
      </c>
    </row>
    <row r="54" spans="1:6" ht="12.75">
      <c r="A54" s="50"/>
      <c r="B54" s="51"/>
      <c r="C54" s="51"/>
      <c r="D54" s="51"/>
      <c r="E54" s="51"/>
      <c r="F54" s="50"/>
    </row>
    <row r="55" spans="2:9" ht="12.75">
      <c r="B55" s="52"/>
      <c r="C55" s="53"/>
      <c r="D55" s="54"/>
      <c r="F55" s="53"/>
      <c r="G55" s="53"/>
      <c r="H55"/>
      <c r="I55"/>
    </row>
    <row r="56" spans="1:9" ht="12.75">
      <c r="A56" s="98" t="s">
        <v>57</v>
      </c>
      <c r="B56" s="99"/>
      <c r="C56" s="56"/>
      <c r="D56" s="53"/>
      <c r="E56" s="53"/>
      <c r="F56" s="53"/>
      <c r="G56" s="53"/>
      <c r="H56"/>
      <c r="I56"/>
    </row>
    <row r="57" spans="1:9" ht="12.75">
      <c r="A57" s="100" t="s">
        <v>58</v>
      </c>
      <c r="B57" s="99"/>
      <c r="C57" s="56"/>
      <c r="D57" s="53"/>
      <c r="E57" s="53"/>
      <c r="F57" s="53"/>
      <c r="G57" s="53"/>
      <c r="H57"/>
      <c r="I57"/>
    </row>
    <row r="58" spans="1:9" ht="12.75">
      <c r="A58" s="100" t="s">
        <v>59</v>
      </c>
      <c r="B58" s="99"/>
      <c r="C58" s="56"/>
      <c r="D58" s="53"/>
      <c r="E58" s="53"/>
      <c r="G58" s="56"/>
      <c r="H58" s="53"/>
      <c r="I58"/>
    </row>
    <row r="59" spans="4:9" ht="12.75">
      <c r="D59" s="53"/>
      <c r="E59" s="53"/>
      <c r="F59" s="53"/>
      <c r="G59" s="53"/>
      <c r="H59"/>
      <c r="I59"/>
    </row>
    <row r="60" spans="4:9" ht="12.75">
      <c r="D60" s="53"/>
      <c r="E60" s="53"/>
      <c r="F60" s="53"/>
      <c r="G60" s="53"/>
      <c r="H60"/>
      <c r="I60"/>
    </row>
    <row r="61" spans="4:9" ht="12.75">
      <c r="D61" s="53"/>
      <c r="E61" s="53"/>
      <c r="F61" s="53"/>
      <c r="G61" s="53"/>
      <c r="H61"/>
      <c r="I61"/>
    </row>
  </sheetData>
  <sheetProtection/>
  <mergeCells count="94">
    <mergeCell ref="A49:E49"/>
    <mergeCell ref="A56:B56"/>
    <mergeCell ref="A57:B57"/>
    <mergeCell ref="A58:B58"/>
    <mergeCell ref="A43:E43"/>
    <mergeCell ref="A44:E44"/>
    <mergeCell ref="A45:E45"/>
    <mergeCell ref="A48:E48"/>
    <mergeCell ref="B5:D5"/>
    <mergeCell ref="B7:D7"/>
    <mergeCell ref="A37:E37"/>
    <mergeCell ref="A38:E38"/>
    <mergeCell ref="A39:E39"/>
    <mergeCell ref="A40:E40"/>
    <mergeCell ref="B6:D6"/>
    <mergeCell ref="B10:D10"/>
    <mergeCell ref="B13:D13"/>
    <mergeCell ref="B16:D16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J13:L13"/>
    <mergeCell ref="M13:N13"/>
    <mergeCell ref="B14:D14"/>
    <mergeCell ref="J14:L14"/>
    <mergeCell ref="M14:N14"/>
    <mergeCell ref="B15:D15"/>
    <mergeCell ref="J15:L15"/>
    <mergeCell ref="M15:N15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6:D26"/>
    <mergeCell ref="J26:L26"/>
    <mergeCell ref="M26:N26"/>
    <mergeCell ref="B24:D24"/>
    <mergeCell ref="J24:L24"/>
    <mergeCell ref="M24:N24"/>
    <mergeCell ref="B25:D25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8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2018-03-20T07:56:15Z</cp:lastPrinted>
  <dcterms:created xsi:type="dcterms:W3CDTF">2018-02-06T17:49:09Z</dcterms:created>
  <dcterms:modified xsi:type="dcterms:W3CDTF">2018-03-23T05:21:22Z</dcterms:modified>
  <cp:category/>
  <cp:version/>
  <cp:contentType/>
  <cp:contentStatus/>
</cp:coreProperties>
</file>