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Ленина 58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F48" i="1"/>
  <c r="F40" i="1"/>
  <c r="H21" i="1"/>
  <c r="J21" i="1" s="1"/>
  <c r="G5" i="1"/>
</calcChain>
</file>

<file path=xl/sharedStrings.xml><?xml version="1.0" encoding="utf-8"?>
<sst xmlns="http://schemas.openxmlformats.org/spreadsheetml/2006/main" count="114" uniqueCount="77">
  <si>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</si>
  <si>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</si>
  <si>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д.58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</si>
  <si>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</si>
  <si>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</si>
  <si>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</si>
  <si>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</si>
  <si>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</si>
  <si>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</si>
  <si>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</si>
  <si>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</si>
  <si>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</si>
  <si>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</si>
  <si>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</si>
  <si>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</si>
  <si>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</si>
  <si>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</si>
  <si>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</si>
  <si>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</si>
  <si>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</si>
  <si>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</si>
  <si>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</si>
  <si>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</si>
  <si>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</si>
  <si>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</si>
  <si>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</si>
  <si>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</si>
  <si>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</si>
  <si>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</si>
  <si>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</si>
  <si>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</si>
  <si>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</si>
  <si>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</si>
  <si>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</si>
  <si>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</si>
  <si>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</si>
  <si>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</si>
  <si>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</si>
  <si>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</si>
  <si>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</si>
  <si>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</si>
  <si>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</si>
  <si>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</si>
  <si>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</si>
  <si>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</si>
  <si>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</si>
  <si>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</si>
  <si>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</si>
  <si>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</si>
  <si>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</si>
  <si>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</si>
  <si>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</si>
  <si>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</si>
  <si>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</si>
  <si>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</si>
  <si>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ремонт системы контроля доступа</t>
  </si>
  <si>
    <t>замена канатов под.1</t>
  </si>
  <si>
    <t>замена зап.арматуры на ЦО в подвале на неж.пом.</t>
  </si>
  <si>
    <t>замена зап.арматуры на вводе сист.ГВС кв.35</t>
  </si>
  <si>
    <t>утилизация листвы</t>
  </si>
  <si>
    <t>Оплата провайдеров за 2019г.</t>
  </si>
  <si>
    <t>ОАО "МТС"</t>
  </si>
  <si>
    <t>ОАО "ВымпелКом"</t>
  </si>
  <si>
    <t>ООО "Макснет-Системы"</t>
  </si>
  <si>
    <t>ЗАО "Электро-ком"</t>
  </si>
  <si>
    <t>кв.м</t>
  </si>
  <si>
    <t>Накоплено денежных средств по нежилым помещениям за 2019г.</t>
  </si>
  <si>
    <t>Сеть магазинов планета</t>
  </si>
  <si>
    <t>СТВИГ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</si>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</sst>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2" borderId="4" xfId="5" quotePrefix="1" applyNumberFormat="1" applyFill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2" borderId="4" xfId="9" applyNumberFormat="1" applyFill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7" xfId="10" applyBorder="1" applyAlignment="1">
      <alignment horizontal="left" vertical="top" wrapText="1"/>
    </xf>
    <xf numFmtId="0" fontId="3" fillId="0" borderId="2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8" xfId="9" applyNumberFormat="1" applyBorder="1" applyAlignment="1">
      <alignment horizontal="right" vertical="top" wrapText="1"/>
    </xf>
    <xf numFmtId="0" fontId="5" fillId="0" borderId="9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wrapText="1"/>
    </xf>
    <xf numFmtId="0" fontId="1" fillId="0" borderId="0" xfId="1" applyFill="1" applyBorder="1" applyAlignment="1">
      <alignment horizontal="righ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wrapText="1"/>
    </xf>
    <xf numFmtId="2" fontId="8" fillId="0" borderId="2" xfId="1" applyNumberFormat="1" applyFont="1" applyFill="1" applyBorder="1" applyAlignment="1">
      <alignment horizontal="right" vertical="center" wrapText="1"/>
    </xf>
    <xf numFmtId="2" fontId="8" fillId="0" borderId="2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wrapText="1"/>
    </xf>
    <xf numFmtId="4" fontId="9" fillId="0" borderId="0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2" fontId="6" fillId="2" borderId="2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6" fillId="0" borderId="0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0" fillId="0" borderId="3" xfId="12" applyNumberFormat="1" applyFont="1" applyBorder="1" applyAlignment="1">
      <alignment horizontal="center"/>
    </xf>
    <xf numFmtId="43" fontId="0" fillId="0" borderId="4" xfId="12" applyNumberFormat="1" applyFont="1" applyBorder="1" applyAlignment="1">
      <alignment horizontal="center"/>
    </xf>
    <xf numFmtId="43" fontId="0" fillId="0" borderId="5" xfId="12" applyNumberFormat="1" applyFont="1" applyBorder="1" applyAlignment="1">
      <alignment horizontal="center"/>
    </xf>
    <xf numFmtId="43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view="pageBreakPreview" topLeftCell="A37" zoomScaleSheetLayoutView="100" workbookViewId="0">
      <selection activeCell="F61" sqref="F61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19.6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5" style="1" customWidth="1"/>
    <col min="15" max="15" width="22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6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5" style="1" customWidth="1"/>
    <col min="271" max="271" width="22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6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5" style="1" customWidth="1"/>
    <col min="527" max="527" width="22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6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5" style="1" customWidth="1"/>
    <col min="783" max="783" width="22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6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5" style="1" customWidth="1"/>
    <col min="1039" max="1039" width="22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6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5" style="1" customWidth="1"/>
    <col min="1295" max="1295" width="22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6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5" style="1" customWidth="1"/>
    <col min="1551" max="1551" width="22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6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5" style="1" customWidth="1"/>
    <col min="1807" max="1807" width="22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6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5" style="1" customWidth="1"/>
    <col min="2063" max="2063" width="22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6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5" style="1" customWidth="1"/>
    <col min="2319" max="2319" width="22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6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5" style="1" customWidth="1"/>
    <col min="2575" max="2575" width="22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6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5" style="1" customWidth="1"/>
    <col min="2831" max="2831" width="22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6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5" style="1" customWidth="1"/>
    <col min="3087" max="3087" width="22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6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5" style="1" customWidth="1"/>
    <col min="3343" max="3343" width="22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6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5" style="1" customWidth="1"/>
    <col min="3599" max="3599" width="22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6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5" style="1" customWidth="1"/>
    <col min="3855" max="3855" width="22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6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5" style="1" customWidth="1"/>
    <col min="4111" max="4111" width="22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6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5" style="1" customWidth="1"/>
    <col min="4367" max="4367" width="22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6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5" style="1" customWidth="1"/>
    <col min="4623" max="4623" width="22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6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5" style="1" customWidth="1"/>
    <col min="4879" max="4879" width="22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6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5" style="1" customWidth="1"/>
    <col min="5135" max="5135" width="22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6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5" style="1" customWidth="1"/>
    <col min="5391" max="5391" width="22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6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5" style="1" customWidth="1"/>
    <col min="5647" max="5647" width="22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6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5" style="1" customWidth="1"/>
    <col min="5903" max="5903" width="22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6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5" style="1" customWidth="1"/>
    <col min="6159" max="6159" width="22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6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5" style="1" customWidth="1"/>
    <col min="6415" max="6415" width="22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6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5" style="1" customWidth="1"/>
    <col min="6671" max="6671" width="22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6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5" style="1" customWidth="1"/>
    <col min="6927" max="6927" width="22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6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5" style="1" customWidth="1"/>
    <col min="7183" max="7183" width="22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6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5" style="1" customWidth="1"/>
    <col min="7439" max="7439" width="22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6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5" style="1" customWidth="1"/>
    <col min="7695" max="7695" width="22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6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5" style="1" customWidth="1"/>
    <col min="7951" max="7951" width="22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6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5" style="1" customWidth="1"/>
    <col min="8207" max="8207" width="22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6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5" style="1" customWidth="1"/>
    <col min="8463" max="8463" width="22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6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5" style="1" customWidth="1"/>
    <col min="8719" max="8719" width="22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6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5" style="1" customWidth="1"/>
    <col min="8975" max="8975" width="22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6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5" style="1" customWidth="1"/>
    <col min="9231" max="9231" width="22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6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5" style="1" customWidth="1"/>
    <col min="9487" max="9487" width="22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6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5" style="1" customWidth="1"/>
    <col min="9743" max="9743" width="22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6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5" style="1" customWidth="1"/>
    <col min="9999" max="9999" width="22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6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5" style="1" customWidth="1"/>
    <col min="10255" max="10255" width="22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6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5" style="1" customWidth="1"/>
    <col min="10511" max="10511" width="22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6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5" style="1" customWidth="1"/>
    <col min="10767" max="10767" width="22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6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5" style="1" customWidth="1"/>
    <col min="11023" max="11023" width="22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6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5" style="1" customWidth="1"/>
    <col min="11279" max="11279" width="22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6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5" style="1" customWidth="1"/>
    <col min="11535" max="11535" width="22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6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5" style="1" customWidth="1"/>
    <col min="11791" max="11791" width="22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6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5" style="1" customWidth="1"/>
    <col min="12047" max="12047" width="22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6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5" style="1" customWidth="1"/>
    <col min="12303" max="12303" width="22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6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5" style="1" customWidth="1"/>
    <col min="12559" max="12559" width="22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6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5" style="1" customWidth="1"/>
    <col min="12815" max="12815" width="22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6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5" style="1" customWidth="1"/>
    <col min="13071" max="13071" width="22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6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5" style="1" customWidth="1"/>
    <col min="13327" max="13327" width="22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6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5" style="1" customWidth="1"/>
    <col min="13583" max="13583" width="22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6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5" style="1" customWidth="1"/>
    <col min="13839" max="13839" width="22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6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5" style="1" customWidth="1"/>
    <col min="14095" max="14095" width="22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6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5" style="1" customWidth="1"/>
    <col min="14351" max="14351" width="22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6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5" style="1" customWidth="1"/>
    <col min="14607" max="14607" width="22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6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5" style="1" customWidth="1"/>
    <col min="14863" max="14863" width="22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6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5" style="1" customWidth="1"/>
    <col min="15119" max="15119" width="22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6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5" style="1" customWidth="1"/>
    <col min="15375" max="15375" width="22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6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5" style="1" customWidth="1"/>
    <col min="15631" max="15631" width="22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6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5" style="1" customWidth="1"/>
    <col min="15887" max="15887" width="22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6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5" style="1" customWidth="1"/>
    <col min="16143" max="16143" width="22.6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25.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5662.2999999999993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4473.3999999999996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1188.9000000000001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38">
        <v>501917.76</v>
      </c>
      <c r="H8" s="37">
        <v>500039.25</v>
      </c>
      <c r="I8" s="38">
        <v>501917.76</v>
      </c>
      <c r="J8" s="39">
        <v>-1878.51</v>
      </c>
      <c r="K8" s="10"/>
      <c r="L8" s="11"/>
      <c r="M8" s="39">
        <v>1878.51</v>
      </c>
      <c r="N8" s="11"/>
      <c r="O8" s="40" t="s">
        <v>19</v>
      </c>
    </row>
    <row r="9" spans="1:15" ht="29.2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38">
        <v>46702.559999999998</v>
      </c>
      <c r="H9" s="37">
        <v>46527.76</v>
      </c>
      <c r="I9" s="38">
        <v>46702.559999999998</v>
      </c>
      <c r="J9" s="39">
        <v>-174.8</v>
      </c>
      <c r="K9" s="10"/>
      <c r="L9" s="11"/>
      <c r="M9" s="39">
        <v>174.8</v>
      </c>
      <c r="N9" s="11"/>
      <c r="O9" s="40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38">
        <v>93941.88</v>
      </c>
      <c r="H10" s="37">
        <v>93590.27</v>
      </c>
      <c r="I10" s="38">
        <v>93941.88</v>
      </c>
      <c r="J10" s="39">
        <v>-351.61</v>
      </c>
      <c r="K10" s="10"/>
      <c r="L10" s="11"/>
      <c r="M10" s="39">
        <v>351.61</v>
      </c>
      <c r="N10" s="11"/>
      <c r="O10" s="40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38">
        <v>145475.64000000001</v>
      </c>
      <c r="H11" s="37">
        <v>144931.18</v>
      </c>
      <c r="I11" s="38">
        <v>145475.64000000001</v>
      </c>
      <c r="J11" s="39">
        <v>-544.46</v>
      </c>
      <c r="K11" s="10"/>
      <c r="L11" s="11"/>
      <c r="M11" s="39">
        <v>544.46</v>
      </c>
      <c r="N11" s="11"/>
      <c r="O11" s="40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38">
        <v>113803.8</v>
      </c>
      <c r="H12" s="37">
        <v>113377.87</v>
      </c>
      <c r="I12" s="38">
        <v>113803.8</v>
      </c>
      <c r="J12" s="39">
        <v>-425.93</v>
      </c>
      <c r="K12" s="10"/>
      <c r="L12" s="11"/>
      <c r="M12" s="39">
        <v>425.93</v>
      </c>
      <c r="N12" s="11"/>
      <c r="O12" s="40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38">
        <v>66027.72</v>
      </c>
      <c r="H13" s="37">
        <v>65780.59</v>
      </c>
      <c r="I13" s="38">
        <v>66027.72</v>
      </c>
      <c r="J13" s="39">
        <v>-247.13</v>
      </c>
      <c r="K13" s="10"/>
      <c r="L13" s="11"/>
      <c r="M13" s="39">
        <v>247.13</v>
      </c>
      <c r="N13" s="11"/>
      <c r="O13" s="40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38">
        <v>19325.16</v>
      </c>
      <c r="H14" s="37">
        <v>19252.830000000002</v>
      </c>
      <c r="I14" s="38">
        <v>19325.16</v>
      </c>
      <c r="J14" s="39">
        <v>-72.33</v>
      </c>
      <c r="K14" s="10"/>
      <c r="L14" s="11"/>
      <c r="M14" s="39">
        <v>72.33</v>
      </c>
      <c r="N14" s="11"/>
      <c r="O14" s="40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1" t="s">
        <v>18</v>
      </c>
      <c r="F15" s="37">
        <v>0.14000000000000001</v>
      </c>
      <c r="G15" s="42">
        <v>7515.36</v>
      </c>
      <c r="H15" s="37">
        <v>7487.23</v>
      </c>
      <c r="I15" s="42">
        <v>7515.36</v>
      </c>
      <c r="J15" s="39">
        <v>-28.13</v>
      </c>
      <c r="K15" s="10"/>
      <c r="L15" s="11"/>
      <c r="M15" s="39">
        <v>28.13</v>
      </c>
      <c r="N15" s="11"/>
      <c r="O15" s="40" t="s">
        <v>31</v>
      </c>
    </row>
    <row r="16" spans="1:15" x14ac:dyDescent="0.2">
      <c r="A16" s="43">
        <v>1.8</v>
      </c>
      <c r="B16" s="25" t="s">
        <v>32</v>
      </c>
      <c r="C16" s="10"/>
      <c r="D16" s="11"/>
      <c r="E16" s="41" t="s">
        <v>18</v>
      </c>
      <c r="F16" s="37">
        <v>0.1</v>
      </c>
      <c r="G16" s="42">
        <v>5368.08</v>
      </c>
      <c r="H16" s="37">
        <v>5347.99</v>
      </c>
      <c r="I16" s="42">
        <v>5368.08</v>
      </c>
      <c r="J16" s="39">
        <v>-20.09</v>
      </c>
      <c r="K16" s="10"/>
      <c r="L16" s="11"/>
      <c r="M16" s="39">
        <v>20.09</v>
      </c>
      <c r="N16" s="11"/>
      <c r="O16" s="40" t="s">
        <v>33</v>
      </c>
    </row>
    <row r="17" spans="1:15" ht="33.75" x14ac:dyDescent="0.2">
      <c r="A17" s="43">
        <v>1.9</v>
      </c>
      <c r="B17" s="25" t="s">
        <v>34</v>
      </c>
      <c r="C17" s="10"/>
      <c r="D17" s="11"/>
      <c r="E17" s="44" t="s">
        <v>18</v>
      </c>
      <c r="F17" s="37">
        <v>7.0000000000000007E-2</v>
      </c>
      <c r="G17" s="45">
        <v>3757.68</v>
      </c>
      <c r="H17" s="37">
        <v>3743.61</v>
      </c>
      <c r="I17" s="45">
        <v>3757.68</v>
      </c>
      <c r="J17" s="39">
        <v>-14.07</v>
      </c>
      <c r="K17" s="46"/>
      <c r="L17" s="47"/>
      <c r="M17" s="39">
        <v>14.07</v>
      </c>
      <c r="N17" s="47"/>
      <c r="O17" s="40" t="s">
        <v>35</v>
      </c>
    </row>
    <row r="18" spans="1:15" x14ac:dyDescent="0.2">
      <c r="A18" s="48"/>
      <c r="B18" s="36"/>
      <c r="C18" s="46"/>
      <c r="D18" s="47"/>
      <c r="E18" s="41"/>
      <c r="F18" s="27"/>
      <c r="G18" s="34"/>
      <c r="H18" s="37"/>
      <c r="I18" s="34"/>
      <c r="J18" s="39"/>
      <c r="K18" s="46"/>
      <c r="L18" s="47"/>
      <c r="M18" s="30"/>
      <c r="N18" s="47"/>
      <c r="O18" s="40"/>
    </row>
    <row r="19" spans="1:15" x14ac:dyDescent="0.2">
      <c r="A19" s="49">
        <v>2</v>
      </c>
      <c r="B19" s="36" t="s">
        <v>36</v>
      </c>
      <c r="C19" s="46"/>
      <c r="D19" s="47"/>
      <c r="E19" s="41" t="s">
        <v>18</v>
      </c>
      <c r="F19" s="37">
        <v>3.58</v>
      </c>
      <c r="G19" s="42">
        <v>191572.5</v>
      </c>
      <c r="H19" s="37">
        <v>190865.83</v>
      </c>
      <c r="I19" s="42">
        <v>191572.5</v>
      </c>
      <c r="J19" s="39">
        <v>-706.67</v>
      </c>
      <c r="K19" s="46"/>
      <c r="L19" s="47"/>
      <c r="M19" s="39">
        <v>706.67</v>
      </c>
      <c r="N19" s="47"/>
      <c r="O19" s="40" t="s">
        <v>37</v>
      </c>
    </row>
    <row r="20" spans="1:15" x14ac:dyDescent="0.2">
      <c r="A20" s="49"/>
      <c r="B20" s="50"/>
      <c r="C20" s="51"/>
      <c r="D20" s="52"/>
      <c r="E20" s="41" t="s">
        <v>18</v>
      </c>
      <c r="F20" s="37"/>
      <c r="G20" s="42"/>
      <c r="H20" s="37"/>
      <c r="I20" s="42"/>
      <c r="J20" s="53"/>
      <c r="K20" s="51"/>
      <c r="L20" s="52"/>
      <c r="M20" s="53"/>
      <c r="N20" s="52"/>
      <c r="O20" s="40"/>
    </row>
    <row r="21" spans="1:15" ht="15.2" customHeight="1" x14ac:dyDescent="0.2">
      <c r="A21" s="49">
        <v>3</v>
      </c>
      <c r="B21" s="36" t="s">
        <v>38</v>
      </c>
      <c r="C21" s="46"/>
      <c r="D21" s="47"/>
      <c r="E21" s="41" t="s">
        <v>18</v>
      </c>
      <c r="F21" s="37">
        <v>1.92</v>
      </c>
      <c r="G21" s="34"/>
      <c r="H21" s="54">
        <f>SUM(H22:H24)-H25</f>
        <v>177036.93</v>
      </c>
      <c r="I21" s="55">
        <v>48899.14</v>
      </c>
      <c r="J21" s="56">
        <f>H21-I21</f>
        <v>128137.79</v>
      </c>
      <c r="K21" s="57"/>
      <c r="L21" s="58"/>
      <c r="M21" s="30"/>
      <c r="N21" s="47"/>
      <c r="O21" s="27"/>
    </row>
    <row r="22" spans="1:15" ht="15.2" customHeight="1" x14ac:dyDescent="0.2">
      <c r="A22" s="43"/>
      <c r="B22" s="25" t="s">
        <v>39</v>
      </c>
      <c r="C22" s="46"/>
      <c r="D22" s="47"/>
      <c r="E22" s="41" t="s">
        <v>18</v>
      </c>
      <c r="F22" s="27"/>
      <c r="G22" s="42">
        <v>103067.28</v>
      </c>
      <c r="H22" s="37">
        <v>102625.27</v>
      </c>
      <c r="I22" s="34"/>
      <c r="J22" s="30"/>
      <c r="K22" s="46"/>
      <c r="L22" s="47"/>
      <c r="M22" s="30"/>
      <c r="N22" s="47"/>
      <c r="O22" s="27"/>
    </row>
    <row r="23" spans="1:15" ht="15" customHeight="1" x14ac:dyDescent="0.2">
      <c r="A23" s="43"/>
      <c r="B23" s="25" t="s">
        <v>40</v>
      </c>
      <c r="C23" s="46"/>
      <c r="D23" s="47"/>
      <c r="E23" s="41" t="s">
        <v>18</v>
      </c>
      <c r="F23" s="27"/>
      <c r="G23" s="34"/>
      <c r="H23" s="37">
        <v>76996.84</v>
      </c>
      <c r="I23" s="34"/>
      <c r="J23" s="30"/>
      <c r="K23" s="46"/>
      <c r="L23" s="47"/>
      <c r="M23" s="30"/>
      <c r="N23" s="47"/>
      <c r="O23" s="27"/>
    </row>
    <row r="24" spans="1:15" ht="15.2" customHeight="1" x14ac:dyDescent="0.2">
      <c r="A24" s="43"/>
      <c r="B24" s="25" t="s">
        <v>41</v>
      </c>
      <c r="C24" s="46"/>
      <c r="D24" s="47"/>
      <c r="E24" s="41" t="s">
        <v>18</v>
      </c>
      <c r="F24" s="27"/>
      <c r="G24" s="34"/>
      <c r="H24" s="27"/>
      <c r="I24" s="42">
        <v>48899.14</v>
      </c>
      <c r="J24" s="30"/>
      <c r="K24" s="46"/>
      <c r="L24" s="47"/>
      <c r="M24" s="30"/>
      <c r="N24" s="47"/>
      <c r="O24" s="27"/>
    </row>
    <row r="25" spans="1:15" ht="15" customHeight="1" x14ac:dyDescent="0.2">
      <c r="A25" s="59"/>
      <c r="B25" s="32" t="s">
        <v>42</v>
      </c>
      <c r="C25" s="46"/>
      <c r="D25" s="47"/>
      <c r="E25" s="41" t="s">
        <v>18</v>
      </c>
      <c r="F25" s="27"/>
      <c r="G25" s="60"/>
      <c r="H25" s="27">
        <v>2585.1799999999998</v>
      </c>
      <c r="I25" s="60"/>
      <c r="J25" s="30"/>
      <c r="K25" s="46"/>
      <c r="L25" s="47"/>
      <c r="M25" s="30"/>
      <c r="N25" s="47"/>
      <c r="O25" s="27"/>
    </row>
    <row r="26" spans="1:15" ht="14.85" customHeight="1" x14ac:dyDescent="0.2">
      <c r="A26" s="43"/>
      <c r="B26" s="25" t="s">
        <v>43</v>
      </c>
      <c r="C26" s="46"/>
      <c r="D26" s="47"/>
      <c r="E26" s="41"/>
      <c r="F26" s="27"/>
      <c r="G26" s="34"/>
      <c r="H26" s="27"/>
      <c r="I26" s="34"/>
      <c r="J26" s="30"/>
      <c r="K26" s="46"/>
      <c r="L26" s="47"/>
      <c r="M26" s="30"/>
      <c r="N26" s="47"/>
      <c r="O26" s="27"/>
    </row>
    <row r="27" spans="1:15" ht="15" customHeight="1" x14ac:dyDescent="0.2">
      <c r="A27" s="49">
        <v>4</v>
      </c>
      <c r="B27" s="36" t="s">
        <v>44</v>
      </c>
      <c r="C27" s="46"/>
      <c r="D27" s="47"/>
      <c r="E27" s="41" t="s">
        <v>18</v>
      </c>
      <c r="F27" s="27"/>
      <c r="G27" s="34"/>
      <c r="H27" s="54">
        <v>20131.580000000002</v>
      </c>
      <c r="I27" s="55">
        <v>0</v>
      </c>
      <c r="J27" s="56">
        <v>20131.580000000002</v>
      </c>
      <c r="K27" s="57"/>
      <c r="L27" s="58"/>
      <c r="M27" s="30"/>
      <c r="N27" s="47"/>
      <c r="O27" s="27"/>
    </row>
    <row r="28" spans="1:15" ht="15.2" customHeight="1" x14ac:dyDescent="0.2">
      <c r="A28" s="43"/>
      <c r="B28" s="25" t="s">
        <v>39</v>
      </c>
      <c r="C28" s="46"/>
      <c r="D28" s="47"/>
      <c r="E28" s="41" t="s">
        <v>18</v>
      </c>
      <c r="F28" s="27"/>
      <c r="G28" s="34"/>
      <c r="H28" s="27"/>
      <c r="I28" s="42"/>
      <c r="J28" s="30"/>
      <c r="K28" s="46"/>
      <c r="L28" s="47"/>
      <c r="M28" s="30"/>
      <c r="N28" s="47"/>
      <c r="O28" s="27"/>
    </row>
    <row r="29" spans="1:15" ht="15" customHeight="1" x14ac:dyDescent="0.2">
      <c r="A29" s="43"/>
      <c r="B29" s="25" t="s">
        <v>40</v>
      </c>
      <c r="C29" s="46"/>
      <c r="D29" s="47"/>
      <c r="E29" s="41" t="s">
        <v>18</v>
      </c>
      <c r="F29" s="27"/>
      <c r="G29" s="34"/>
      <c r="H29" s="37">
        <v>20131.580000000002</v>
      </c>
      <c r="I29" s="42"/>
      <c r="J29" s="30"/>
      <c r="K29" s="46"/>
      <c r="L29" s="47"/>
      <c r="M29" s="30"/>
      <c r="N29" s="47"/>
      <c r="O29" s="27"/>
    </row>
    <row r="30" spans="1:15" ht="15" customHeight="1" x14ac:dyDescent="0.2">
      <c r="A30" s="43"/>
      <c r="B30" s="25" t="s">
        <v>41</v>
      </c>
      <c r="C30" s="46"/>
      <c r="D30" s="47"/>
      <c r="E30" s="41" t="s">
        <v>18</v>
      </c>
      <c r="F30" s="27"/>
      <c r="G30" s="29"/>
      <c r="H30" s="27"/>
      <c r="I30" s="38">
        <v>0</v>
      </c>
      <c r="J30" s="30"/>
      <c r="K30" s="46"/>
      <c r="L30" s="47"/>
      <c r="M30" s="30"/>
      <c r="N30" s="31"/>
      <c r="O30" s="27"/>
    </row>
    <row r="31" spans="1:15" ht="15.2" customHeight="1" x14ac:dyDescent="0.2">
      <c r="A31" s="24"/>
      <c r="B31" s="25" t="s">
        <v>43</v>
      </c>
      <c r="C31" s="46"/>
      <c r="D31" s="47"/>
      <c r="E31" s="41"/>
      <c r="F31" s="27"/>
      <c r="G31" s="29"/>
      <c r="H31" s="27"/>
      <c r="I31" s="29"/>
      <c r="J31" s="30"/>
      <c r="K31" s="46"/>
      <c r="L31" s="47"/>
      <c r="M31" s="30"/>
      <c r="N31" s="31"/>
      <c r="O31" s="27"/>
    </row>
    <row r="32" spans="1:15" ht="15.2" customHeight="1" x14ac:dyDescent="0.2">
      <c r="A32" s="35">
        <v>5</v>
      </c>
      <c r="B32" s="36" t="s">
        <v>45</v>
      </c>
      <c r="C32" s="46"/>
      <c r="D32" s="47"/>
      <c r="E32" s="41" t="s">
        <v>18</v>
      </c>
      <c r="F32" s="27"/>
      <c r="G32" s="38">
        <v>2096008.56</v>
      </c>
      <c r="H32" s="37">
        <v>2225657.79</v>
      </c>
      <c r="I32" s="38">
        <v>2096008.56</v>
      </c>
      <c r="J32" s="39">
        <v>-8284.1</v>
      </c>
      <c r="K32" s="46"/>
      <c r="L32" s="47"/>
      <c r="M32" s="39">
        <v>8284.1</v>
      </c>
      <c r="N32" s="47"/>
      <c r="O32" s="27"/>
    </row>
    <row r="33" spans="1:15" ht="15.2" customHeight="1" x14ac:dyDescent="0.2">
      <c r="A33" s="24"/>
      <c r="B33" s="25" t="s">
        <v>46</v>
      </c>
      <c r="C33" s="46"/>
      <c r="D33" s="47"/>
      <c r="E33" s="41" t="s">
        <v>18</v>
      </c>
      <c r="F33" s="27"/>
      <c r="G33" s="38">
        <v>28585.360000000001</v>
      </c>
      <c r="H33" s="37">
        <v>20301.259999999998</v>
      </c>
      <c r="I33" s="38">
        <v>28585.360000000001</v>
      </c>
      <c r="J33" s="39">
        <v>-8284.1</v>
      </c>
      <c r="K33" s="46"/>
      <c r="L33" s="47"/>
      <c r="M33" s="39">
        <v>8284.1</v>
      </c>
      <c r="N33" s="47"/>
      <c r="O33" s="61" t="s">
        <v>47</v>
      </c>
    </row>
    <row r="34" spans="1:15" ht="15.2" customHeight="1" x14ac:dyDescent="0.2">
      <c r="A34" s="24"/>
      <c r="B34" s="25" t="s">
        <v>48</v>
      </c>
      <c r="C34" s="46"/>
      <c r="D34" s="47"/>
      <c r="E34" s="41" t="s">
        <v>18</v>
      </c>
      <c r="F34" s="27"/>
      <c r="G34" s="38">
        <v>160082.16</v>
      </c>
      <c r="H34" s="37">
        <v>160347.16</v>
      </c>
      <c r="I34" s="38">
        <v>160082.16</v>
      </c>
      <c r="J34" s="39"/>
      <c r="K34" s="46"/>
      <c r="L34" s="47"/>
      <c r="M34" s="30"/>
      <c r="N34" s="31"/>
      <c r="O34" s="40" t="s">
        <v>49</v>
      </c>
    </row>
    <row r="35" spans="1:15" ht="15.2" customHeight="1" x14ac:dyDescent="0.2">
      <c r="A35" s="24"/>
      <c r="B35" s="25" t="s">
        <v>50</v>
      </c>
      <c r="C35" s="46"/>
      <c r="D35" s="47"/>
      <c r="E35" s="41" t="s">
        <v>18</v>
      </c>
      <c r="F35" s="27"/>
      <c r="G35" s="62">
        <v>489536.83</v>
      </c>
      <c r="H35" s="37">
        <v>497679.02</v>
      </c>
      <c r="I35" s="62">
        <v>489536.83</v>
      </c>
      <c r="J35" s="39"/>
      <c r="K35" s="46"/>
      <c r="L35" s="47"/>
      <c r="M35" s="30"/>
      <c r="N35" s="31"/>
      <c r="O35" s="40" t="s">
        <v>51</v>
      </c>
    </row>
    <row r="36" spans="1:15" ht="15.2" customHeight="1" x14ac:dyDescent="0.2">
      <c r="A36" s="63"/>
      <c r="B36" s="25" t="s">
        <v>52</v>
      </c>
      <c r="C36" s="46"/>
      <c r="D36" s="47"/>
      <c r="E36" s="41" t="s">
        <v>18</v>
      </c>
      <c r="F36" s="27"/>
      <c r="G36" s="37">
        <v>162571.57999999999</v>
      </c>
      <c r="H36" s="37">
        <v>163730.41</v>
      </c>
      <c r="I36" s="37">
        <v>162571.57999999999</v>
      </c>
      <c r="J36" s="39"/>
      <c r="K36" s="46"/>
      <c r="L36" s="47"/>
      <c r="M36" s="30"/>
      <c r="N36" s="47"/>
      <c r="O36" s="40" t="s">
        <v>49</v>
      </c>
    </row>
    <row r="37" spans="1:15" ht="15.2" customHeight="1" x14ac:dyDescent="0.2">
      <c r="A37" s="43"/>
      <c r="B37" s="25" t="s">
        <v>53</v>
      </c>
      <c r="C37" s="46"/>
      <c r="D37" s="47"/>
      <c r="E37" s="41" t="s">
        <v>18</v>
      </c>
      <c r="F37" s="27"/>
      <c r="G37" s="37">
        <v>1255232.6299999999</v>
      </c>
      <c r="H37" s="37">
        <v>1383599.94</v>
      </c>
      <c r="I37" s="37">
        <v>1255232.6299999999</v>
      </c>
      <c r="J37" s="39"/>
      <c r="K37" s="46"/>
      <c r="L37" s="47"/>
      <c r="M37" s="30"/>
      <c r="N37" s="47"/>
      <c r="O37" s="40" t="s">
        <v>51</v>
      </c>
    </row>
    <row r="38" spans="1:15" ht="15.2" customHeight="1" x14ac:dyDescent="0.2"/>
    <row r="40" spans="1:15" ht="27.75" customHeight="1" x14ac:dyDescent="0.2">
      <c r="A40" s="64" t="s">
        <v>54</v>
      </c>
      <c r="B40" s="65"/>
      <c r="C40" s="65"/>
      <c r="D40" s="65"/>
      <c r="E40" s="66"/>
      <c r="F40" s="67">
        <f>SUM(F41:F45)</f>
        <v>48899.140000000007</v>
      </c>
      <c r="G40" s="67"/>
    </row>
    <row r="41" spans="1:15" x14ac:dyDescent="0.2">
      <c r="A41" s="68" t="s">
        <v>55</v>
      </c>
      <c r="B41" s="69"/>
      <c r="C41" s="69"/>
      <c r="D41" s="69"/>
      <c r="E41" s="70"/>
      <c r="F41" s="71">
        <v>16569</v>
      </c>
      <c r="G41" s="72"/>
    </row>
    <row r="42" spans="1:15" x14ac:dyDescent="0.2">
      <c r="A42" s="68" t="s">
        <v>56</v>
      </c>
      <c r="B42" s="69"/>
      <c r="C42" s="69"/>
      <c r="D42" s="69"/>
      <c r="E42" s="70"/>
      <c r="F42" s="71">
        <v>23377.38</v>
      </c>
      <c r="G42" s="72"/>
    </row>
    <row r="43" spans="1:15" x14ac:dyDescent="0.2">
      <c r="A43" s="68" t="s">
        <v>57</v>
      </c>
      <c r="B43" s="69"/>
      <c r="C43" s="69"/>
      <c r="D43" s="69"/>
      <c r="E43" s="70"/>
      <c r="F43" s="71">
        <v>4016</v>
      </c>
      <c r="G43" s="72"/>
    </row>
    <row r="44" spans="1:15" x14ac:dyDescent="0.2">
      <c r="A44" s="68" t="s">
        <v>58</v>
      </c>
      <c r="B44" s="69"/>
      <c r="C44" s="69"/>
      <c r="D44" s="69"/>
      <c r="E44" s="70"/>
      <c r="F44" s="71">
        <v>397</v>
      </c>
      <c r="G44" s="72"/>
    </row>
    <row r="45" spans="1:15" x14ac:dyDescent="0.2">
      <c r="A45" s="68" t="s">
        <v>59</v>
      </c>
      <c r="B45" s="69"/>
      <c r="C45" s="69"/>
      <c r="D45" s="69"/>
      <c r="E45" s="70"/>
      <c r="F45" s="71">
        <v>4539.76</v>
      </c>
      <c r="G45" s="72"/>
    </row>
    <row r="46" spans="1:15" x14ac:dyDescent="0.2">
      <c r="A46" s="73"/>
      <c r="B46" s="73"/>
      <c r="C46" s="73"/>
      <c r="D46" s="73"/>
      <c r="E46" s="74"/>
      <c r="F46" s="75"/>
    </row>
    <row r="47" spans="1:15" x14ac:dyDescent="0.2">
      <c r="A47" s="73"/>
      <c r="B47" s="73"/>
      <c r="C47" s="73"/>
      <c r="D47" s="73"/>
      <c r="E47" s="74"/>
      <c r="F47" s="75"/>
    </row>
    <row r="48" spans="1:15" x14ac:dyDescent="0.2">
      <c r="A48" s="76" t="s">
        <v>60</v>
      </c>
      <c r="B48" s="77"/>
      <c r="C48" s="77"/>
      <c r="D48" s="77"/>
      <c r="E48" s="77"/>
      <c r="F48" s="78">
        <f>SUM(F49:F52)</f>
        <v>12900</v>
      </c>
      <c r="G48" s="78"/>
    </row>
    <row r="49" spans="1:7" x14ac:dyDescent="0.2">
      <c r="A49" s="79" t="s">
        <v>61</v>
      </c>
      <c r="B49" s="80"/>
      <c r="C49" s="80"/>
      <c r="D49" s="80"/>
      <c r="E49" s="80"/>
      <c r="F49" s="81">
        <v>2820</v>
      </c>
      <c r="G49" s="81"/>
    </row>
    <row r="50" spans="1:7" x14ac:dyDescent="0.2">
      <c r="A50" s="79" t="s">
        <v>62</v>
      </c>
      <c r="B50" s="80"/>
      <c r="C50" s="80"/>
      <c r="D50" s="80"/>
      <c r="E50" s="80"/>
      <c r="F50" s="81">
        <v>2700</v>
      </c>
      <c r="G50" s="81"/>
    </row>
    <row r="51" spans="1:7" x14ac:dyDescent="0.2">
      <c r="A51" s="79" t="s">
        <v>63</v>
      </c>
      <c r="B51" s="80"/>
      <c r="C51" s="80"/>
      <c r="D51" s="80"/>
      <c r="E51" s="80"/>
      <c r="F51" s="82">
        <v>3600</v>
      </c>
      <c r="G51" s="82"/>
    </row>
    <row r="52" spans="1:7" x14ac:dyDescent="0.2">
      <c r="A52" s="79" t="s">
        <v>64</v>
      </c>
      <c r="B52" s="80"/>
      <c r="C52" s="80"/>
      <c r="D52" s="80"/>
      <c r="E52" s="80"/>
      <c r="F52" s="82">
        <v>3780</v>
      </c>
      <c r="G52" s="82"/>
    </row>
    <row r="53" spans="1:7" x14ac:dyDescent="0.2">
      <c r="A53" s="73"/>
      <c r="B53" s="83"/>
      <c r="C53" s="83"/>
      <c r="D53" s="83"/>
      <c r="E53" s="83"/>
      <c r="F53" s="84"/>
    </row>
    <row r="54" spans="1:7" x14ac:dyDescent="0.2">
      <c r="A54" s="85"/>
      <c r="B54" s="85"/>
      <c r="C54" s="85"/>
      <c r="D54" s="85"/>
      <c r="E54" s="86"/>
      <c r="F54" s="87" t="s">
        <v>65</v>
      </c>
      <c r="G54" s="88" t="s">
        <v>18</v>
      </c>
    </row>
    <row r="55" spans="1:7" ht="27.75" customHeight="1" x14ac:dyDescent="0.2">
      <c r="A55" s="77" t="s">
        <v>66</v>
      </c>
      <c r="B55" s="80"/>
      <c r="C55" s="80"/>
      <c r="D55" s="80"/>
      <c r="E55" s="80"/>
      <c r="F55" s="89">
        <f>SUM(F56:F57)</f>
        <v>1188.9000000000001</v>
      </c>
      <c r="G55" s="90">
        <f>SUM(G56:G57)</f>
        <v>45622.01</v>
      </c>
    </row>
    <row r="56" spans="1:7" x14ac:dyDescent="0.2">
      <c r="A56" s="91" t="s">
        <v>67</v>
      </c>
      <c r="B56" s="91"/>
      <c r="C56" s="91"/>
      <c r="D56" s="91"/>
      <c r="E56" s="91"/>
      <c r="F56" s="92">
        <v>881.8</v>
      </c>
      <c r="G56" s="93">
        <v>32339.200000000001</v>
      </c>
    </row>
    <row r="57" spans="1:7" x14ac:dyDescent="0.2">
      <c r="A57" s="91" t="s">
        <v>68</v>
      </c>
      <c r="B57" s="91"/>
      <c r="C57" s="91"/>
      <c r="D57" s="91"/>
      <c r="E57" s="91"/>
      <c r="F57" s="92">
        <v>307.10000000000002</v>
      </c>
      <c r="G57" s="94">
        <v>13282.81</v>
      </c>
    </row>
    <row r="58" spans="1:7" x14ac:dyDescent="0.2">
      <c r="A58" s="86"/>
      <c r="B58" s="83"/>
      <c r="C58" s="83"/>
      <c r="D58" s="83"/>
      <c r="E58" s="83"/>
      <c r="F58" s="95"/>
      <c r="G58" s="83"/>
    </row>
    <row r="59" spans="1:7" x14ac:dyDescent="0.2">
      <c r="A59" s="86"/>
      <c r="B59" s="83"/>
      <c r="C59" s="83"/>
      <c r="D59" s="83"/>
      <c r="E59" s="83"/>
      <c r="F59" s="95"/>
      <c r="G59" s="83"/>
    </row>
    <row r="60" spans="1:7" ht="39.75" customHeight="1" x14ac:dyDescent="0.2">
      <c r="A60" s="96" t="s">
        <v>69</v>
      </c>
      <c r="B60" s="96"/>
      <c r="C60" s="96"/>
      <c r="D60" s="96"/>
      <c r="E60" s="83"/>
      <c r="F60" s="95"/>
      <c r="G60" s="83"/>
    </row>
    <row r="61" spans="1:7" ht="25.5" x14ac:dyDescent="0.2">
      <c r="A61" s="97" t="s">
        <v>70</v>
      </c>
      <c r="B61" s="98"/>
      <c r="C61" s="99"/>
      <c r="D61" s="100" t="s">
        <v>71</v>
      </c>
      <c r="E61" s="83"/>
      <c r="F61" s="95"/>
      <c r="G61" s="83"/>
    </row>
    <row r="62" spans="1:7" ht="15.75" x14ac:dyDescent="0.25">
      <c r="A62" s="101">
        <v>196909.34000000003</v>
      </c>
      <c r="B62" s="102"/>
      <c r="C62" s="103"/>
      <c r="D62" s="104">
        <v>65341.51</v>
      </c>
      <c r="E62" s="83"/>
      <c r="F62" s="95"/>
      <c r="G62" s="83"/>
    </row>
    <row r="63" spans="1:7" x14ac:dyDescent="0.2">
      <c r="A63" s="86"/>
      <c r="B63" s="83"/>
      <c r="C63" s="83"/>
      <c r="D63" s="83"/>
      <c r="E63" s="83"/>
      <c r="F63" s="95"/>
      <c r="G63" s="83"/>
    </row>
    <row r="66" spans="1:9" x14ac:dyDescent="0.2">
      <c r="A66" s="105" t="s">
        <v>72</v>
      </c>
      <c r="B66" s="105"/>
      <c r="C66" s="106"/>
      <c r="D66" s="107"/>
      <c r="G66" s="108" t="s">
        <v>73</v>
      </c>
      <c r="H66" s="109"/>
      <c r="I66" s="109"/>
    </row>
    <row r="67" spans="1:9" x14ac:dyDescent="0.2">
      <c r="B67" s="110"/>
      <c r="C67" s="110"/>
      <c r="D67" s="110"/>
      <c r="E67" s="110"/>
      <c r="F67" s="110"/>
      <c r="G67" s="110"/>
      <c r="H67" s="109"/>
      <c r="I67" s="109"/>
    </row>
    <row r="68" spans="1:9" x14ac:dyDescent="0.2">
      <c r="B68" s="108"/>
      <c r="C68" s="110"/>
      <c r="D68" s="110"/>
      <c r="E68" s="110"/>
      <c r="G68" s="111"/>
      <c r="H68" s="110"/>
      <c r="I68" s="109"/>
    </row>
    <row r="69" spans="1:9" x14ac:dyDescent="0.2">
      <c r="A69" s="112" t="s">
        <v>74</v>
      </c>
      <c r="B69" s="112"/>
      <c r="C69" s="112"/>
      <c r="D69" s="112"/>
      <c r="E69" s="110"/>
      <c r="F69" s="110"/>
      <c r="G69" s="110"/>
      <c r="H69" s="109"/>
      <c r="I69" s="109"/>
    </row>
    <row r="70" spans="1:9" x14ac:dyDescent="0.2">
      <c r="A70" s="113" t="s">
        <v>75</v>
      </c>
      <c r="B70" s="114"/>
      <c r="C70" s="111"/>
      <c r="D70" s="108"/>
      <c r="E70" s="110"/>
      <c r="F70" s="110"/>
      <c r="G70" s="110"/>
      <c r="H70" s="109"/>
      <c r="I70" s="109"/>
    </row>
    <row r="71" spans="1:9" x14ac:dyDescent="0.2">
      <c r="A71" s="113" t="s">
        <v>76</v>
      </c>
      <c r="B71" s="114"/>
      <c r="C71" s="111"/>
      <c r="D71" s="110"/>
      <c r="E71" s="110"/>
      <c r="F71" s="110"/>
      <c r="G71" s="110"/>
      <c r="H71" s="109"/>
      <c r="I71" s="109"/>
    </row>
  </sheetData>
  <mergeCells count="129">
    <mergeCell ref="A71:B71"/>
    <mergeCell ref="A57:E57"/>
    <mergeCell ref="A60:D60"/>
    <mergeCell ref="A61:C61"/>
    <mergeCell ref="A62:C62"/>
    <mergeCell ref="A69:D69"/>
    <mergeCell ref="A70:B70"/>
    <mergeCell ref="A51:E51"/>
    <mergeCell ref="F51:G51"/>
    <mergeCell ref="A52:E52"/>
    <mergeCell ref="F52:G52"/>
    <mergeCell ref="A55:E55"/>
    <mergeCell ref="A56:E56"/>
    <mergeCell ref="A48:E48"/>
    <mergeCell ref="F48:G48"/>
    <mergeCell ref="A49:E49"/>
    <mergeCell ref="F49:G49"/>
    <mergeCell ref="A50:E50"/>
    <mergeCell ref="F50:G50"/>
    <mergeCell ref="A43:E43"/>
    <mergeCell ref="F43:G43"/>
    <mergeCell ref="A44:E44"/>
    <mergeCell ref="F44:G44"/>
    <mergeCell ref="A45:E45"/>
    <mergeCell ref="F45:G45"/>
    <mergeCell ref="A40:E40"/>
    <mergeCell ref="F40:G40"/>
    <mergeCell ref="A41:E41"/>
    <mergeCell ref="F41:G41"/>
    <mergeCell ref="A42:E42"/>
    <mergeCell ref="F42:G42"/>
    <mergeCell ref="B36:D36"/>
    <mergeCell ref="J36:L36"/>
    <mergeCell ref="M36:N36"/>
    <mergeCell ref="B37:D37"/>
    <mergeCell ref="J37:L37"/>
    <mergeCell ref="M37:N37"/>
    <mergeCell ref="B34:D34"/>
    <mergeCell ref="J34:L34"/>
    <mergeCell ref="M34:N34"/>
    <mergeCell ref="B35:D35"/>
    <mergeCell ref="J35:L35"/>
    <mergeCell ref="M35:N35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87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58_2019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2020-03-24T07:10:34Z</dcterms:created>
  <dcterms:modified xsi:type="dcterms:W3CDTF">2020-03-24T07:10:35Z</dcterms:modified>
</cp:coreProperties>
</file>