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Московская 109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1"/>
  <c r="F51"/>
  <c r="F47"/>
  <c r="F37"/>
  <c r="H19"/>
  <c r="J19" s="1"/>
  <c r="G5"/>
</calcChain>
</file>

<file path=xl/sharedStrings.xml><?xml version="1.0" encoding="utf-8"?>
<sst xmlns="http://schemas.openxmlformats.org/spreadsheetml/2006/main" count="107" uniqueCount="73">
  <si>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</si>
  <si>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</si>
  <si>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Московская ул, д.109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</si>
  <si>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</si>
  <si>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</si>
  <si>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</si>
  <si>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</si>
  <si>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</si>
  <si>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</si>
  <si>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</si>
  <si>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</si>
  <si>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</si>
  <si>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</si>
  <si>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</si>
  <si>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</si>
  <si>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</si>
  <si>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</si>
  <si>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</si>
  <si>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</si>
  <si>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</si>
  <si>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</si>
  <si>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</si>
  <si>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</si>
  <si>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</si>
  <si>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</si>
  <si>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</si>
  <si>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</si>
  <si>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</si>
  <si>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</si>
  <si>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</si>
  <si>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</si>
  <si>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</si>
  <si>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</si>
  <si>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</si>
  <si>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</si>
  <si>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</si>
  <si>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</si>
  <si>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</si>
  <si>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</si>
  <si>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</si>
  <si>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</si>
  <si>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</si>
  <si>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</si>
  <si>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</si>
  <si>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</si>
  <si>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</si>
  <si>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</si>
  <si>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</si>
  <si>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</si>
  <si>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</si>
  <si>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</si>
  <si>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вып.работ по текущему ремонту за 2019г.</t>
  </si>
  <si>
    <t>ремонт системы ЦО в под.2</t>
  </si>
  <si>
    <t>очистка крыши от наледи (усл.промышл.альпиниста)</t>
  </si>
  <si>
    <t>рем.системы канализ.кв.96</t>
  </si>
  <si>
    <t>рем.канализ.стояка и рем.ЦО кв.77</t>
  </si>
  <si>
    <t>зам.окон.проемов на окна из ПВХ в под.1-5 на л/кл.</t>
  </si>
  <si>
    <t>рем.уч-ка труб сист.ХВС под полом</t>
  </si>
  <si>
    <t>ремонт элементов водосточных труб</t>
  </si>
  <si>
    <t>Оплата провайдеров за 2019г.</t>
  </si>
  <si>
    <t>ОАО "Ростелеком"</t>
  </si>
  <si>
    <t>Накоплено денежных средств по нежилым помещениям за 2019г.</t>
  </si>
  <si>
    <t>Болтунов И.С.</t>
  </si>
  <si>
    <t>Гурьянкин И.С.</t>
  </si>
  <si>
    <t>Дудкина В.Ф.</t>
  </si>
  <si>
    <t>Колотовкина О.Б.</t>
  </si>
  <si>
    <t>Пастарнаков С.К.</t>
  </si>
  <si>
    <t>Ткачевская Е.В.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</si>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</sst>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3" fillId="0" borderId="0">
      <alignment horizontal="left" vertical="top"/>
    </xf>
    <xf numFmtId="0" fontId="3" fillId="0" borderId="0">
      <alignment horizontal="left" vertical="top"/>
    </xf>
  </cellStyleXfs>
  <cellXfs count="93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5" quotePrefix="1" applyNumberFormat="1" applyBorder="1" applyAlignment="1">
      <alignment horizontal="right" vertical="center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8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9" applyBorder="1" applyAlignment="1">
      <alignment horizontal="right" vertical="top" wrapText="1"/>
    </xf>
    <xf numFmtId="2" fontId="5" fillId="0" borderId="4" xfId="9" applyNumberFormat="1" applyBorder="1" applyAlignment="1">
      <alignment horizontal="right" vertical="top" wrapText="1"/>
    </xf>
    <xf numFmtId="0" fontId="5" fillId="0" borderId="4" xfId="9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9" applyNumberFormat="1" applyBorder="1" applyAlignment="1">
      <alignment horizontal="right" vertical="top" wrapText="1"/>
    </xf>
    <xf numFmtId="0" fontId="7" fillId="0" borderId="2" xfId="9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9" applyNumberFormat="1" applyBorder="1" applyAlignment="1">
      <alignment horizontal="right" vertical="top" wrapText="1"/>
    </xf>
    <xf numFmtId="0" fontId="5" fillId="0" borderId="2" xfId="8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9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9" applyNumberFormat="1" applyFont="1" applyBorder="1" applyAlignment="1">
      <alignment horizontal="right" vertical="top" wrapText="1"/>
    </xf>
    <xf numFmtId="2" fontId="3" fillId="0" borderId="5" xfId="9" applyNumberFormat="1" applyFont="1" applyBorder="1" applyAlignment="1">
      <alignment horizontal="right" vertical="top" wrapText="1"/>
    </xf>
    <xf numFmtId="0" fontId="5" fillId="0" borderId="7" xfId="8" applyBorder="1" applyAlignment="1">
      <alignment horizontal="left" vertical="top" wrapText="1"/>
    </xf>
    <xf numFmtId="0" fontId="5" fillId="0" borderId="6" xfId="9" applyBorder="1" applyAlignment="1">
      <alignment horizontal="right" vertical="top" wrapText="1"/>
    </xf>
    <xf numFmtId="0" fontId="7" fillId="0" borderId="2" xfId="9" applyFont="1" applyBorder="1" applyAlignment="1">
      <alignment horizontal="left" vertical="top" wrapText="1"/>
    </xf>
    <xf numFmtId="0" fontId="5" fillId="0" borderId="8" xfId="8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0" fontId="6" fillId="0" borderId="0" xfId="1" applyFont="1" applyAlignment="1">
      <alignment horizontal="right" wrapText="1"/>
    </xf>
    <xf numFmtId="2" fontId="6" fillId="0" borderId="2" xfId="1" applyNumberFormat="1" applyFont="1" applyBorder="1" applyAlignment="1">
      <alignment vertical="center" wrapText="1"/>
    </xf>
    <xf numFmtId="0" fontId="6" fillId="0" borderId="2" xfId="1" applyFont="1" applyBorder="1" applyAlignment="1">
      <alignment vertical="center" wrapText="1"/>
    </xf>
    <xf numFmtId="2" fontId="1" fillId="0" borderId="2" xfId="1" applyNumberFormat="1" applyFont="1" applyBorder="1" applyAlignment="1">
      <alignment wrapText="1"/>
    </xf>
    <xf numFmtId="0" fontId="6" fillId="0" borderId="0" xfId="1" applyFont="1" applyAlignment="1">
      <alignment wrapText="1"/>
    </xf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1" fillId="0" borderId="0" xfId="1" applyBorder="1"/>
    <xf numFmtId="0" fontId="1" fillId="0" borderId="0" xfId="1"/>
    <xf numFmtId="0" fontId="6" fillId="0" borderId="0" xfId="1" applyFont="1" applyBorder="1"/>
    <xf numFmtId="2" fontId="1" fillId="0" borderId="0" xfId="1" applyNumberFormat="1" applyBorder="1"/>
    <xf numFmtId="0" fontId="1" fillId="0" borderId="2" xfId="1" applyFont="1" applyBorder="1" applyAlignment="1">
      <alignment wrapText="1"/>
    </xf>
    <xf numFmtId="0" fontId="1" fillId="0" borderId="2" xfId="1" applyBorder="1" applyAlignment="1">
      <alignment wrapText="1"/>
    </xf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2" fontId="1" fillId="0" borderId="2" xfId="1" applyNumberFormat="1" applyFont="1" applyBorder="1" applyAlignment="1">
      <alignment horizontal="right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Border="1" applyAlignment="1">
      <alignment horizontal="right" wrapText="1"/>
    </xf>
    <xf numFmtId="2" fontId="1" fillId="0" borderId="3" xfId="1" applyNumberFormat="1" applyFont="1" applyFill="1" applyBorder="1" applyAlignment="1">
      <alignment vertical="center" wrapText="1"/>
    </xf>
    <xf numFmtId="2" fontId="1" fillId="0" borderId="5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wrapText="1"/>
    </xf>
    <xf numFmtId="2" fontId="6" fillId="2" borderId="2" xfId="1" applyNumberFormat="1" applyFont="1" applyFill="1" applyBorder="1" applyAlignment="1">
      <alignment horizontal="right" wrapText="1"/>
    </xf>
    <xf numFmtId="2" fontId="1" fillId="0" borderId="3" xfId="1" applyNumberFormat="1" applyFill="1" applyBorder="1" applyAlignment="1">
      <alignment horizontal="right" vertical="center" wrapText="1"/>
    </xf>
    <xf numFmtId="2" fontId="1" fillId="0" borderId="5" xfId="1" applyNumberForma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9" applyNumberFormat="1" applyBorder="1" applyAlignment="1">
      <alignment horizontal="right" vertical="top" wrapText="1"/>
    </xf>
    <xf numFmtId="0" fontId="5" fillId="0" borderId="3" xfId="9" applyBorder="1" applyAlignment="1">
      <alignment horizontal="right" vertical="top" wrapText="1"/>
    </xf>
    <xf numFmtId="0" fontId="5" fillId="0" borderId="5" xfId="9" applyBorder="1" applyAlignment="1">
      <alignment horizontal="right" vertical="top" wrapText="1"/>
    </xf>
    <xf numFmtId="0" fontId="3" fillId="0" borderId="3" xfId="11" quotePrefix="1" applyBorder="1" applyAlignment="1">
      <alignment horizontal="left" vertical="top" wrapText="1"/>
    </xf>
    <xf numFmtId="2" fontId="3" fillId="0" borderId="3" xfId="9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9" applyFont="1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2">
    <cellStyle name="S0" xfId="6"/>
    <cellStyle name="S1" xfId="9"/>
    <cellStyle name="S2" xfId="11"/>
    <cellStyle name="S3" xfId="8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workbookViewId="0">
      <selection activeCell="F16" sqref="F16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9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7.5" style="1" customWidth="1"/>
    <col min="15" max="15" width="22.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7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7.5" style="1" customWidth="1"/>
    <col min="271" max="271" width="22.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7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7.5" style="1" customWidth="1"/>
    <col min="527" max="527" width="22.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7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7.5" style="1" customWidth="1"/>
    <col min="783" max="783" width="22.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7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7.5" style="1" customWidth="1"/>
    <col min="1039" max="1039" width="22.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7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7.5" style="1" customWidth="1"/>
    <col min="1295" max="1295" width="22.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7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7.5" style="1" customWidth="1"/>
    <col min="1551" max="1551" width="22.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7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7.5" style="1" customWidth="1"/>
    <col min="1807" max="1807" width="22.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7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7.5" style="1" customWidth="1"/>
    <col min="2063" max="2063" width="22.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7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7.5" style="1" customWidth="1"/>
    <col min="2319" max="2319" width="22.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7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7.5" style="1" customWidth="1"/>
    <col min="2575" max="2575" width="22.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7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7.5" style="1" customWidth="1"/>
    <col min="2831" max="2831" width="22.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7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7.5" style="1" customWidth="1"/>
    <col min="3087" max="3087" width="22.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7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7.5" style="1" customWidth="1"/>
    <col min="3343" max="3343" width="22.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7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7.5" style="1" customWidth="1"/>
    <col min="3599" max="3599" width="22.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7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7.5" style="1" customWidth="1"/>
    <col min="3855" max="3855" width="22.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7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7.5" style="1" customWidth="1"/>
    <col min="4111" max="4111" width="22.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7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7.5" style="1" customWidth="1"/>
    <col min="4367" max="4367" width="22.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7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7.5" style="1" customWidth="1"/>
    <col min="4623" max="4623" width="22.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7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7.5" style="1" customWidth="1"/>
    <col min="4879" max="4879" width="22.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7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7.5" style="1" customWidth="1"/>
    <col min="5135" max="5135" width="22.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7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7.5" style="1" customWidth="1"/>
    <col min="5391" max="5391" width="22.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7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7.5" style="1" customWidth="1"/>
    <col min="5647" max="5647" width="22.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7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7.5" style="1" customWidth="1"/>
    <col min="5903" max="5903" width="22.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7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7.5" style="1" customWidth="1"/>
    <col min="6159" max="6159" width="22.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7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7.5" style="1" customWidth="1"/>
    <col min="6415" max="6415" width="22.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7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7.5" style="1" customWidth="1"/>
    <col min="6671" max="6671" width="22.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7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7.5" style="1" customWidth="1"/>
    <col min="6927" max="6927" width="22.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7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7.5" style="1" customWidth="1"/>
    <col min="7183" max="7183" width="22.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7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7.5" style="1" customWidth="1"/>
    <col min="7439" max="7439" width="22.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7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7.5" style="1" customWidth="1"/>
    <col min="7695" max="7695" width="22.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7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7.5" style="1" customWidth="1"/>
    <col min="7951" max="7951" width="22.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7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7.5" style="1" customWidth="1"/>
    <col min="8207" max="8207" width="22.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7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7.5" style="1" customWidth="1"/>
    <col min="8463" max="8463" width="22.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7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7.5" style="1" customWidth="1"/>
    <col min="8719" max="8719" width="22.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7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7.5" style="1" customWidth="1"/>
    <col min="8975" max="8975" width="22.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7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7.5" style="1" customWidth="1"/>
    <col min="9231" max="9231" width="22.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7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7.5" style="1" customWidth="1"/>
    <col min="9487" max="9487" width="22.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7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7.5" style="1" customWidth="1"/>
    <col min="9743" max="9743" width="22.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7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7.5" style="1" customWidth="1"/>
    <col min="9999" max="9999" width="22.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7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7.5" style="1" customWidth="1"/>
    <col min="10255" max="10255" width="22.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7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7.5" style="1" customWidth="1"/>
    <col min="10511" max="10511" width="22.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7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7.5" style="1" customWidth="1"/>
    <col min="10767" max="10767" width="22.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7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7.5" style="1" customWidth="1"/>
    <col min="11023" max="11023" width="22.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7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7.5" style="1" customWidth="1"/>
    <col min="11279" max="11279" width="22.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7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7.5" style="1" customWidth="1"/>
    <col min="11535" max="11535" width="22.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7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7.5" style="1" customWidth="1"/>
    <col min="11791" max="11791" width="22.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7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7.5" style="1" customWidth="1"/>
    <col min="12047" max="12047" width="22.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7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7.5" style="1" customWidth="1"/>
    <col min="12303" max="12303" width="22.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7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7.5" style="1" customWidth="1"/>
    <col min="12559" max="12559" width="22.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7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7.5" style="1" customWidth="1"/>
    <col min="12815" max="12815" width="22.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7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7.5" style="1" customWidth="1"/>
    <col min="13071" max="13071" width="22.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7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7.5" style="1" customWidth="1"/>
    <col min="13327" max="13327" width="22.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7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7.5" style="1" customWidth="1"/>
    <col min="13583" max="13583" width="22.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7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7.5" style="1" customWidth="1"/>
    <col min="13839" max="13839" width="22.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7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7.5" style="1" customWidth="1"/>
    <col min="14095" max="14095" width="22.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7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7.5" style="1" customWidth="1"/>
    <col min="14351" max="14351" width="22.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7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7.5" style="1" customWidth="1"/>
    <col min="14607" max="14607" width="22.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7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7.5" style="1" customWidth="1"/>
    <col min="14863" max="14863" width="22.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7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7.5" style="1" customWidth="1"/>
    <col min="15119" max="15119" width="22.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7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7.5" style="1" customWidth="1"/>
    <col min="15375" max="15375" width="22.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7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7.5" style="1" customWidth="1"/>
    <col min="15631" max="15631" width="22.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7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7.5" style="1" customWidth="1"/>
    <col min="15887" max="15887" width="22.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7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7.5" style="1" customWidth="1"/>
    <col min="16143" max="16143" width="22.25" style="1" customWidth="1"/>
    <col min="16144" max="16384" width="9" style="1"/>
  </cols>
  <sheetData>
    <row r="1" spans="1:15" ht="18" customHeight="1">
      <c r="C1" s="85" t="s">
        <v>0</v>
      </c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2.75" customHeight="1">
      <c r="D2" s="87" t="s">
        <v>1</v>
      </c>
      <c r="E2" s="88"/>
      <c r="F2" s="88"/>
      <c r="G2" s="88"/>
      <c r="H2" s="88"/>
      <c r="I2" s="88"/>
      <c r="J2" s="88"/>
      <c r="K2" s="88"/>
    </row>
    <row r="3" spans="1:15" ht="20.85" customHeight="1">
      <c r="C3" s="89" t="s">
        <v>2</v>
      </c>
      <c r="D3" s="90"/>
      <c r="E3" s="90"/>
      <c r="F3" s="90"/>
      <c r="G3" s="90"/>
      <c r="H3" s="90"/>
      <c r="I3" s="90"/>
      <c r="J3" s="90"/>
    </row>
    <row r="4" spans="1:15" ht="25.5">
      <c r="A4" s="2" t="s">
        <v>3</v>
      </c>
      <c r="B4" s="91" t="s">
        <v>4</v>
      </c>
      <c r="C4" s="56"/>
      <c r="D4" s="57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91" t="s">
        <v>10</v>
      </c>
      <c r="K4" s="56"/>
      <c r="L4" s="57"/>
      <c r="M4" s="91" t="s">
        <v>11</v>
      </c>
      <c r="N4" s="92"/>
      <c r="O4" s="2" t="s">
        <v>12</v>
      </c>
    </row>
    <row r="5" spans="1:15">
      <c r="A5" s="5"/>
      <c r="B5" s="82" t="s">
        <v>13</v>
      </c>
      <c r="C5" s="83"/>
      <c r="D5" s="84"/>
      <c r="E5" s="6" t="s">
        <v>14</v>
      </c>
      <c r="F5" s="2"/>
      <c r="G5" s="7">
        <f>SUM(G6:G7)</f>
        <v>4094.1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0" t="s">
        <v>15</v>
      </c>
      <c r="C6" s="56"/>
      <c r="D6" s="57"/>
      <c r="E6" s="12" t="s">
        <v>14</v>
      </c>
      <c r="F6" s="13"/>
      <c r="G6" s="14">
        <v>3838.6</v>
      </c>
      <c r="H6" s="13"/>
      <c r="I6" s="15"/>
      <c r="J6" s="74"/>
      <c r="K6" s="56"/>
      <c r="L6" s="57"/>
      <c r="M6" s="74"/>
      <c r="N6" s="75"/>
      <c r="O6" s="13"/>
    </row>
    <row r="7" spans="1:15" ht="15.75" customHeight="1">
      <c r="A7" s="11"/>
      <c r="B7" s="81" t="s">
        <v>16</v>
      </c>
      <c r="C7" s="56"/>
      <c r="D7" s="57"/>
      <c r="E7" s="12" t="s">
        <v>14</v>
      </c>
      <c r="F7" s="13"/>
      <c r="G7" s="14">
        <v>255.5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76" t="s">
        <v>17</v>
      </c>
      <c r="C8" s="56"/>
      <c r="D8" s="57"/>
      <c r="E8" s="12" t="s">
        <v>18</v>
      </c>
      <c r="F8" s="19">
        <v>8.93</v>
      </c>
      <c r="G8" s="14">
        <v>411345.12</v>
      </c>
      <c r="H8" s="19">
        <v>400264.53</v>
      </c>
      <c r="I8" s="14">
        <v>411345.12</v>
      </c>
      <c r="J8" s="73">
        <v>-11080.59</v>
      </c>
      <c r="K8" s="56"/>
      <c r="L8" s="57"/>
      <c r="M8" s="73">
        <v>11080.59</v>
      </c>
      <c r="N8" s="57"/>
      <c r="O8" s="20" t="s">
        <v>19</v>
      </c>
    </row>
    <row r="9" spans="1:15" ht="14.85" customHeight="1">
      <c r="A9" s="11">
        <v>1.1000000000000001</v>
      </c>
      <c r="B9" s="70" t="s">
        <v>20</v>
      </c>
      <c r="C9" s="56"/>
      <c r="D9" s="57"/>
      <c r="E9" s="12" t="s">
        <v>18</v>
      </c>
      <c r="F9" s="19">
        <v>0.87</v>
      </c>
      <c r="G9" s="14">
        <v>40119.96</v>
      </c>
      <c r="H9" s="19">
        <v>39039.230000000003</v>
      </c>
      <c r="I9" s="14">
        <v>40119.96</v>
      </c>
      <c r="J9" s="73">
        <v>-1080.73</v>
      </c>
      <c r="K9" s="56"/>
      <c r="L9" s="57"/>
      <c r="M9" s="73">
        <v>1080.73</v>
      </c>
      <c r="N9" s="57"/>
      <c r="O9" s="20" t="s">
        <v>21</v>
      </c>
    </row>
    <row r="10" spans="1:15" ht="15" customHeight="1">
      <c r="A10" s="11">
        <v>1.2</v>
      </c>
      <c r="B10" s="70" t="s">
        <v>22</v>
      </c>
      <c r="C10" s="56"/>
      <c r="D10" s="57"/>
      <c r="E10" s="12" t="s">
        <v>18</v>
      </c>
      <c r="F10" s="19">
        <v>1.28</v>
      </c>
      <c r="G10" s="14">
        <v>59027.16</v>
      </c>
      <c r="H10" s="19">
        <v>57437.120000000003</v>
      </c>
      <c r="I10" s="14">
        <v>59027.16</v>
      </c>
      <c r="J10" s="73">
        <v>-1590.04</v>
      </c>
      <c r="K10" s="56"/>
      <c r="L10" s="57"/>
      <c r="M10" s="73">
        <v>1590.04</v>
      </c>
      <c r="N10" s="57"/>
      <c r="O10" s="20" t="s">
        <v>21</v>
      </c>
    </row>
    <row r="11" spans="1:15" ht="15.2" customHeight="1">
      <c r="A11" s="11">
        <v>1.3</v>
      </c>
      <c r="B11" s="70" t="s">
        <v>23</v>
      </c>
      <c r="C11" s="56"/>
      <c r="D11" s="57"/>
      <c r="E11" s="12" t="s">
        <v>18</v>
      </c>
      <c r="F11" s="19">
        <v>2.71</v>
      </c>
      <c r="G11" s="14">
        <v>124971.48</v>
      </c>
      <c r="H11" s="19">
        <v>121605.08</v>
      </c>
      <c r="I11" s="14">
        <v>124971.48</v>
      </c>
      <c r="J11" s="73">
        <v>-3366.4</v>
      </c>
      <c r="K11" s="56"/>
      <c r="L11" s="57"/>
      <c r="M11" s="73">
        <v>3366.4</v>
      </c>
      <c r="N11" s="57"/>
      <c r="O11" s="20" t="s">
        <v>21</v>
      </c>
    </row>
    <row r="12" spans="1:15" ht="15.6" customHeight="1">
      <c r="A12" s="11">
        <v>1.4</v>
      </c>
      <c r="B12" s="70" t="s">
        <v>24</v>
      </c>
      <c r="C12" s="56"/>
      <c r="D12" s="57"/>
      <c r="E12" s="12" t="s">
        <v>18</v>
      </c>
      <c r="F12" s="19">
        <v>2.12</v>
      </c>
      <c r="G12" s="14">
        <v>97763.64</v>
      </c>
      <c r="H12" s="19">
        <v>95130.12</v>
      </c>
      <c r="I12" s="14">
        <v>97763.64</v>
      </c>
      <c r="J12" s="73">
        <v>-2633.52</v>
      </c>
      <c r="K12" s="56"/>
      <c r="L12" s="57"/>
      <c r="M12" s="73">
        <v>2633.52</v>
      </c>
      <c r="N12" s="57"/>
      <c r="O12" s="20" t="s">
        <v>25</v>
      </c>
    </row>
    <row r="13" spans="1:15" ht="15.2" customHeight="1">
      <c r="A13" s="11">
        <v>1.5</v>
      </c>
      <c r="B13" s="70" t="s">
        <v>26</v>
      </c>
      <c r="C13" s="56"/>
      <c r="D13" s="57"/>
      <c r="E13" s="12" t="s">
        <v>18</v>
      </c>
      <c r="F13" s="19">
        <v>1.23</v>
      </c>
      <c r="G13" s="14">
        <v>56721.36</v>
      </c>
      <c r="H13" s="19">
        <v>55193.440000000002</v>
      </c>
      <c r="I13" s="14">
        <v>56721.36</v>
      </c>
      <c r="J13" s="73">
        <v>-1527.92</v>
      </c>
      <c r="K13" s="56"/>
      <c r="L13" s="57"/>
      <c r="M13" s="73">
        <v>1527.92</v>
      </c>
      <c r="N13" s="57"/>
      <c r="O13" s="20" t="s">
        <v>27</v>
      </c>
    </row>
    <row r="14" spans="1:15" ht="15.2" customHeight="1">
      <c r="A14" s="11">
        <v>1.6</v>
      </c>
      <c r="B14" s="70" t="s">
        <v>28</v>
      </c>
      <c r="C14" s="56"/>
      <c r="D14" s="57"/>
      <c r="E14" s="12" t="s">
        <v>18</v>
      </c>
      <c r="F14" s="19">
        <v>0.36</v>
      </c>
      <c r="G14" s="14">
        <v>16601.400000000001</v>
      </c>
      <c r="H14" s="19">
        <v>16154.19</v>
      </c>
      <c r="I14" s="14">
        <v>16601.400000000001</v>
      </c>
      <c r="J14" s="73">
        <v>-447.21</v>
      </c>
      <c r="K14" s="56"/>
      <c r="L14" s="57"/>
      <c r="M14" s="73">
        <v>447.21</v>
      </c>
      <c r="N14" s="57"/>
      <c r="O14" s="20" t="s">
        <v>29</v>
      </c>
    </row>
    <row r="15" spans="1:15" ht="33.75">
      <c r="A15" s="11">
        <v>1.7</v>
      </c>
      <c r="B15" s="70" t="s">
        <v>30</v>
      </c>
      <c r="C15" s="56"/>
      <c r="D15" s="57"/>
      <c r="E15" s="21" t="s">
        <v>18</v>
      </c>
      <c r="F15" s="19">
        <v>0.14000000000000001</v>
      </c>
      <c r="G15" s="22">
        <v>6456.12</v>
      </c>
      <c r="H15" s="19">
        <v>6282.2</v>
      </c>
      <c r="I15" s="22">
        <v>6456.12</v>
      </c>
      <c r="J15" s="73">
        <v>-173.92</v>
      </c>
      <c r="K15" s="56"/>
      <c r="L15" s="57"/>
      <c r="M15" s="73">
        <v>173.92</v>
      </c>
      <c r="N15" s="57"/>
      <c r="O15" s="20" t="s">
        <v>31</v>
      </c>
    </row>
    <row r="16" spans="1:15" ht="15.6" customHeight="1">
      <c r="A16" s="23">
        <v>1.8</v>
      </c>
      <c r="B16" s="70" t="s">
        <v>32</v>
      </c>
      <c r="C16" s="56"/>
      <c r="D16" s="57"/>
      <c r="E16" s="21" t="s">
        <v>18</v>
      </c>
      <c r="F16" s="19">
        <v>0.15</v>
      </c>
      <c r="G16" s="22">
        <v>6456.12</v>
      </c>
      <c r="H16" s="19">
        <v>6282.2</v>
      </c>
      <c r="I16" s="22">
        <v>6456.12</v>
      </c>
      <c r="J16" s="73">
        <v>-173.92</v>
      </c>
      <c r="K16" s="56"/>
      <c r="L16" s="57"/>
      <c r="M16" s="73">
        <v>173.92</v>
      </c>
      <c r="N16" s="57"/>
      <c r="O16" s="20" t="s">
        <v>33</v>
      </c>
    </row>
    <row r="17" spans="1:15" ht="33.75">
      <c r="A17" s="23">
        <v>1.9</v>
      </c>
      <c r="B17" s="70" t="s">
        <v>34</v>
      </c>
      <c r="C17" s="56"/>
      <c r="D17" s="57"/>
      <c r="E17" s="24" t="s">
        <v>18</v>
      </c>
      <c r="F17" s="19">
        <v>7.0000000000000007E-2</v>
      </c>
      <c r="G17" s="25">
        <v>3228</v>
      </c>
      <c r="H17" s="19">
        <v>3141.04</v>
      </c>
      <c r="I17" s="25">
        <v>3228</v>
      </c>
      <c r="J17" s="73">
        <v>-86.96</v>
      </c>
      <c r="K17" s="71"/>
      <c r="L17" s="72"/>
      <c r="M17" s="73">
        <v>86.96</v>
      </c>
      <c r="N17" s="72"/>
      <c r="O17" s="20" t="s">
        <v>35</v>
      </c>
    </row>
    <row r="18" spans="1:15" ht="14.45" customHeight="1">
      <c r="A18" s="26"/>
      <c r="B18" s="76"/>
      <c r="C18" s="71"/>
      <c r="D18" s="72"/>
      <c r="E18" s="21"/>
      <c r="F18" s="13"/>
      <c r="G18" s="17"/>
      <c r="H18" s="13"/>
      <c r="I18" s="17"/>
      <c r="J18" s="74"/>
      <c r="K18" s="71"/>
      <c r="L18" s="72"/>
      <c r="M18" s="74"/>
      <c r="N18" s="72"/>
      <c r="O18" s="13"/>
    </row>
    <row r="19" spans="1:15" ht="15.2" customHeight="1">
      <c r="A19" s="26">
        <v>2</v>
      </c>
      <c r="B19" s="76" t="s">
        <v>36</v>
      </c>
      <c r="C19" s="71"/>
      <c r="D19" s="72"/>
      <c r="E19" s="21" t="s">
        <v>18</v>
      </c>
      <c r="F19" s="19">
        <v>1.74</v>
      </c>
      <c r="G19" s="17"/>
      <c r="H19" s="27">
        <f>SUM(H20:H22)-H23</f>
        <v>283825.15999999997</v>
      </c>
      <c r="I19" s="28">
        <v>325143</v>
      </c>
      <c r="J19" s="77">
        <f>H19-I19</f>
        <v>-41317.840000000026</v>
      </c>
      <c r="K19" s="78"/>
      <c r="L19" s="79"/>
      <c r="M19" s="80">
        <v>41317.839999999997</v>
      </c>
      <c r="N19" s="79"/>
      <c r="O19" s="13"/>
    </row>
    <row r="20" spans="1:15" ht="15.2" customHeight="1">
      <c r="A20" s="23"/>
      <c r="B20" s="70" t="s">
        <v>37</v>
      </c>
      <c r="C20" s="71"/>
      <c r="D20" s="72"/>
      <c r="E20" s="21" t="s">
        <v>18</v>
      </c>
      <c r="F20" s="13"/>
      <c r="G20" s="22">
        <v>80150.16</v>
      </c>
      <c r="H20" s="19">
        <v>77950.06</v>
      </c>
      <c r="I20" s="17"/>
      <c r="J20" s="74"/>
      <c r="K20" s="71"/>
      <c r="L20" s="72"/>
      <c r="M20" s="74"/>
      <c r="N20" s="72"/>
      <c r="O20" s="13"/>
    </row>
    <row r="21" spans="1:15" ht="15" customHeight="1">
      <c r="A21" s="23"/>
      <c r="B21" s="70" t="s">
        <v>38</v>
      </c>
      <c r="C21" s="71"/>
      <c r="D21" s="72"/>
      <c r="E21" s="21" t="s">
        <v>18</v>
      </c>
      <c r="F21" s="13"/>
      <c r="G21" s="17"/>
      <c r="H21" s="19">
        <v>216955.69</v>
      </c>
      <c r="I21" s="17"/>
      <c r="J21" s="74"/>
      <c r="K21" s="71"/>
      <c r="L21" s="72"/>
      <c r="M21" s="74"/>
      <c r="N21" s="72"/>
      <c r="O21" s="13"/>
    </row>
    <row r="22" spans="1:15" ht="15.2" customHeight="1">
      <c r="A22" s="23"/>
      <c r="B22" s="70" t="s">
        <v>39</v>
      </c>
      <c r="C22" s="71"/>
      <c r="D22" s="72"/>
      <c r="E22" s="21" t="s">
        <v>18</v>
      </c>
      <c r="F22" s="13"/>
      <c r="G22" s="17"/>
      <c r="H22" s="13"/>
      <c r="I22" s="22">
        <v>325143</v>
      </c>
      <c r="J22" s="74"/>
      <c r="K22" s="71"/>
      <c r="L22" s="72"/>
      <c r="M22" s="74"/>
      <c r="N22" s="72"/>
      <c r="O22" s="13"/>
    </row>
    <row r="23" spans="1:15" ht="15" customHeight="1">
      <c r="A23" s="29"/>
      <c r="B23" s="81" t="s">
        <v>40</v>
      </c>
      <c r="C23" s="71"/>
      <c r="D23" s="72"/>
      <c r="E23" s="21" t="s">
        <v>18</v>
      </c>
      <c r="F23" s="13"/>
      <c r="G23" s="30"/>
      <c r="H23" s="13">
        <v>11080.59</v>
      </c>
      <c r="I23" s="30"/>
      <c r="J23" s="74"/>
      <c r="K23" s="71"/>
      <c r="L23" s="72"/>
      <c r="M23" s="74"/>
      <c r="N23" s="72"/>
      <c r="O23" s="13"/>
    </row>
    <row r="24" spans="1:15" ht="14.85" customHeight="1">
      <c r="A24" s="23"/>
      <c r="B24" s="70" t="s">
        <v>41</v>
      </c>
      <c r="C24" s="71"/>
      <c r="D24" s="72"/>
      <c r="E24" s="21"/>
      <c r="F24" s="13"/>
      <c r="G24" s="17"/>
      <c r="H24" s="13"/>
      <c r="I24" s="17"/>
      <c r="J24" s="74"/>
      <c r="K24" s="71"/>
      <c r="L24" s="72"/>
      <c r="M24" s="74"/>
      <c r="N24" s="72"/>
      <c r="O24" s="13"/>
    </row>
    <row r="25" spans="1:15" ht="15" customHeight="1">
      <c r="A25" s="26">
        <v>3</v>
      </c>
      <c r="B25" s="76" t="s">
        <v>42</v>
      </c>
      <c r="C25" s="71"/>
      <c r="D25" s="72"/>
      <c r="E25" s="21" t="s">
        <v>18</v>
      </c>
      <c r="F25" s="13"/>
      <c r="G25" s="17"/>
      <c r="H25" s="27">
        <v>73788.45</v>
      </c>
      <c r="I25" s="28">
        <v>0</v>
      </c>
      <c r="J25" s="77">
        <v>73788.45</v>
      </c>
      <c r="K25" s="78"/>
      <c r="L25" s="79"/>
      <c r="M25" s="80"/>
      <c r="N25" s="79"/>
      <c r="O25" s="13"/>
    </row>
    <row r="26" spans="1:15" ht="15.2" customHeight="1">
      <c r="A26" s="23"/>
      <c r="B26" s="70" t="s">
        <v>37</v>
      </c>
      <c r="C26" s="71"/>
      <c r="D26" s="72"/>
      <c r="E26" s="21" t="s">
        <v>18</v>
      </c>
      <c r="F26" s="13"/>
      <c r="G26" s="17"/>
      <c r="H26" s="13"/>
      <c r="I26" s="22"/>
      <c r="J26" s="74"/>
      <c r="K26" s="71"/>
      <c r="L26" s="72"/>
      <c r="M26" s="74"/>
      <c r="N26" s="72"/>
      <c r="O26" s="13"/>
    </row>
    <row r="27" spans="1:15" ht="15" customHeight="1">
      <c r="A27" s="23"/>
      <c r="B27" s="70" t="s">
        <v>38</v>
      </c>
      <c r="C27" s="71"/>
      <c r="D27" s="72"/>
      <c r="E27" s="21" t="s">
        <v>18</v>
      </c>
      <c r="F27" s="13"/>
      <c r="G27" s="17"/>
      <c r="H27" s="19">
        <v>73788.45</v>
      </c>
      <c r="I27" s="22"/>
      <c r="J27" s="74"/>
      <c r="K27" s="71"/>
      <c r="L27" s="72"/>
      <c r="M27" s="74"/>
      <c r="N27" s="72"/>
      <c r="O27" s="13"/>
    </row>
    <row r="28" spans="1:15" ht="15" customHeight="1">
      <c r="A28" s="23"/>
      <c r="B28" s="70" t="s">
        <v>39</v>
      </c>
      <c r="C28" s="71"/>
      <c r="D28" s="72"/>
      <c r="E28" s="21" t="s">
        <v>18</v>
      </c>
      <c r="F28" s="13"/>
      <c r="G28" s="15"/>
      <c r="H28" s="13"/>
      <c r="I28" s="14">
        <v>0</v>
      </c>
      <c r="J28" s="74"/>
      <c r="K28" s="71"/>
      <c r="L28" s="72"/>
      <c r="M28" s="74"/>
      <c r="N28" s="75"/>
      <c r="O28" s="13"/>
    </row>
    <row r="29" spans="1:15" ht="15.2" customHeight="1">
      <c r="A29" s="11"/>
      <c r="B29" s="70" t="s">
        <v>41</v>
      </c>
      <c r="C29" s="71"/>
      <c r="D29" s="72"/>
      <c r="E29" s="21"/>
      <c r="F29" s="13"/>
      <c r="G29" s="15"/>
      <c r="H29" s="13"/>
      <c r="I29" s="15"/>
      <c r="J29" s="74"/>
      <c r="K29" s="71"/>
      <c r="L29" s="72"/>
      <c r="M29" s="74"/>
      <c r="N29" s="75"/>
      <c r="O29" s="13"/>
    </row>
    <row r="30" spans="1:15" ht="15.2" customHeight="1">
      <c r="A30" s="18">
        <v>4</v>
      </c>
      <c r="B30" s="76" t="s">
        <v>43</v>
      </c>
      <c r="C30" s="71"/>
      <c r="D30" s="72"/>
      <c r="E30" s="21" t="s">
        <v>18</v>
      </c>
      <c r="F30" s="13"/>
      <c r="G30" s="14">
        <v>1968896.77</v>
      </c>
      <c r="H30" s="19">
        <v>1934664.1</v>
      </c>
      <c r="I30" s="14">
        <v>1968896.77</v>
      </c>
      <c r="J30" s="73">
        <v>-34232.67</v>
      </c>
      <c r="K30" s="71"/>
      <c r="L30" s="72"/>
      <c r="M30" s="73">
        <v>34232.67</v>
      </c>
      <c r="N30" s="72"/>
      <c r="O30" s="13"/>
    </row>
    <row r="31" spans="1:15" ht="15.2" customHeight="1">
      <c r="A31" s="11"/>
      <c r="B31" s="70" t="s">
        <v>44</v>
      </c>
      <c r="C31" s="71"/>
      <c r="D31" s="72"/>
      <c r="E31" s="12" t="s">
        <v>18</v>
      </c>
      <c r="F31" s="13"/>
      <c r="G31" s="14">
        <v>9212.64</v>
      </c>
      <c r="H31" s="19">
        <v>9006.9</v>
      </c>
      <c r="I31" s="14">
        <v>9212.64</v>
      </c>
      <c r="J31" s="73">
        <v>-205.74</v>
      </c>
      <c r="K31" s="71"/>
      <c r="L31" s="72"/>
      <c r="M31" s="73">
        <v>205.74</v>
      </c>
      <c r="N31" s="72"/>
      <c r="O31" s="31" t="s">
        <v>45</v>
      </c>
    </row>
    <row r="32" spans="1:15" ht="15.2" customHeight="1">
      <c r="A32" s="11"/>
      <c r="B32" s="70" t="s">
        <v>46</v>
      </c>
      <c r="C32" s="71"/>
      <c r="D32" s="72"/>
      <c r="E32" s="12" t="s">
        <v>18</v>
      </c>
      <c r="F32" s="13"/>
      <c r="G32" s="14">
        <v>319060.09000000003</v>
      </c>
      <c r="H32" s="19">
        <v>312559.8</v>
      </c>
      <c r="I32" s="14">
        <v>319060.09000000003</v>
      </c>
      <c r="J32" s="73">
        <v>-6500.29</v>
      </c>
      <c r="K32" s="71"/>
      <c r="L32" s="72"/>
      <c r="M32" s="73">
        <v>6500.29</v>
      </c>
      <c r="N32" s="72"/>
      <c r="O32" s="20" t="s">
        <v>47</v>
      </c>
    </row>
    <row r="33" spans="1:15" ht="15.2" customHeight="1">
      <c r="A33" s="32"/>
      <c r="B33" s="70" t="s">
        <v>48</v>
      </c>
      <c r="C33" s="71"/>
      <c r="D33" s="72"/>
      <c r="E33" s="12" t="s">
        <v>18</v>
      </c>
      <c r="F33" s="13"/>
      <c r="G33" s="19">
        <v>215873.6</v>
      </c>
      <c r="H33" s="19">
        <v>211484.74</v>
      </c>
      <c r="I33" s="19">
        <v>215873.6</v>
      </c>
      <c r="J33" s="73">
        <v>-4388.8599999999997</v>
      </c>
      <c r="K33" s="71"/>
      <c r="L33" s="72"/>
      <c r="M33" s="73">
        <v>4388.8599999999997</v>
      </c>
      <c r="N33" s="72"/>
      <c r="O33" s="20" t="s">
        <v>47</v>
      </c>
    </row>
    <row r="34" spans="1:15" ht="15.2" customHeight="1">
      <c r="A34" s="23"/>
      <c r="B34" s="70" t="s">
        <v>49</v>
      </c>
      <c r="C34" s="71"/>
      <c r="D34" s="72"/>
      <c r="E34" s="12" t="s">
        <v>18</v>
      </c>
      <c r="F34" s="13"/>
      <c r="G34" s="19">
        <v>1424750.44</v>
      </c>
      <c r="H34" s="19">
        <v>1401612.66</v>
      </c>
      <c r="I34" s="19">
        <v>1424750.44</v>
      </c>
      <c r="J34" s="73">
        <v>-23137.78</v>
      </c>
      <c r="K34" s="71"/>
      <c r="L34" s="72"/>
      <c r="M34" s="73">
        <v>23137.78</v>
      </c>
      <c r="N34" s="72"/>
      <c r="O34" s="20" t="s">
        <v>50</v>
      </c>
    </row>
    <row r="35" spans="1:15" ht="15.2" customHeight="1"/>
    <row r="37" spans="1:15" ht="26.25" customHeight="1">
      <c r="A37" s="66" t="s">
        <v>51</v>
      </c>
      <c r="B37" s="66"/>
      <c r="C37" s="66"/>
      <c r="D37" s="66"/>
      <c r="E37" s="66"/>
      <c r="F37" s="67">
        <f>SUM(F38:G44)</f>
        <v>325143</v>
      </c>
      <c r="G37" s="67"/>
    </row>
    <row r="38" spans="1:15">
      <c r="A38" s="58" t="s">
        <v>52</v>
      </c>
      <c r="B38" s="59"/>
      <c r="C38" s="59"/>
      <c r="D38" s="59"/>
      <c r="E38" s="60"/>
      <c r="F38" s="61">
        <v>1661</v>
      </c>
      <c r="G38" s="62"/>
    </row>
    <row r="39" spans="1:15">
      <c r="A39" s="58" t="s">
        <v>53</v>
      </c>
      <c r="B39" s="59"/>
      <c r="C39" s="59"/>
      <c r="D39" s="59"/>
      <c r="E39" s="60"/>
      <c r="F39" s="68">
        <v>25881</v>
      </c>
      <c r="G39" s="69"/>
    </row>
    <row r="40" spans="1:15">
      <c r="A40" s="58" t="s">
        <v>54</v>
      </c>
      <c r="B40" s="59"/>
      <c r="C40" s="59"/>
      <c r="D40" s="59"/>
      <c r="E40" s="60"/>
      <c r="F40" s="61">
        <v>1162</v>
      </c>
      <c r="G40" s="62"/>
    </row>
    <row r="41" spans="1:15">
      <c r="A41" s="58" t="s">
        <v>55</v>
      </c>
      <c r="B41" s="59"/>
      <c r="C41" s="59"/>
      <c r="D41" s="59"/>
      <c r="E41" s="60"/>
      <c r="F41" s="64">
        <v>4077</v>
      </c>
      <c r="G41" s="65"/>
    </row>
    <row r="42" spans="1:15">
      <c r="A42" s="58" t="s">
        <v>56</v>
      </c>
      <c r="B42" s="59"/>
      <c r="C42" s="59"/>
      <c r="D42" s="59"/>
      <c r="E42" s="60"/>
      <c r="F42" s="61">
        <v>289490</v>
      </c>
      <c r="G42" s="62"/>
    </row>
    <row r="43" spans="1:15">
      <c r="A43" s="58" t="s">
        <v>57</v>
      </c>
      <c r="B43" s="59"/>
      <c r="C43" s="59"/>
      <c r="D43" s="59"/>
      <c r="E43" s="60"/>
      <c r="F43" s="61">
        <v>920</v>
      </c>
      <c r="G43" s="62"/>
    </row>
    <row r="44" spans="1:15">
      <c r="A44" s="58" t="s">
        <v>58</v>
      </c>
      <c r="B44" s="59"/>
      <c r="C44" s="59"/>
      <c r="D44" s="59"/>
      <c r="E44" s="60"/>
      <c r="F44" s="61">
        <v>1952</v>
      </c>
      <c r="G44" s="62"/>
    </row>
    <row r="47" spans="1:15">
      <c r="A47" s="55" t="s">
        <v>59</v>
      </c>
      <c r="B47" s="56"/>
      <c r="C47" s="56"/>
      <c r="D47" s="56"/>
      <c r="E47" s="57"/>
      <c r="F47" s="63">
        <f>F48</f>
        <v>6480</v>
      </c>
      <c r="G47" s="63"/>
    </row>
    <row r="48" spans="1:15">
      <c r="A48" s="49" t="s">
        <v>60</v>
      </c>
      <c r="B48" s="49"/>
      <c r="C48" s="49"/>
      <c r="D48" s="49"/>
      <c r="E48" s="49"/>
      <c r="F48" s="54">
        <v>6480</v>
      </c>
      <c r="G48" s="54"/>
    </row>
    <row r="49" spans="1:9">
      <c r="A49" s="33"/>
      <c r="B49" s="34"/>
      <c r="C49" s="34"/>
      <c r="D49" s="34"/>
      <c r="E49" s="34"/>
      <c r="F49" s="35"/>
    </row>
    <row r="50" spans="1:9">
      <c r="A50" s="33"/>
      <c r="B50" s="34"/>
      <c r="C50" s="34"/>
      <c r="D50" s="34"/>
      <c r="E50" s="34"/>
      <c r="F50" s="36" t="s">
        <v>14</v>
      </c>
      <c r="G50" s="37" t="s">
        <v>18</v>
      </c>
    </row>
    <row r="51" spans="1:9" ht="24.75" customHeight="1">
      <c r="A51" s="55" t="s">
        <v>61</v>
      </c>
      <c r="B51" s="56"/>
      <c r="C51" s="56"/>
      <c r="D51" s="56"/>
      <c r="E51" s="57"/>
      <c r="F51" s="38">
        <f>SUM(F52:F57)</f>
        <v>255.49999999999997</v>
      </c>
      <c r="G51" s="39">
        <f>SUM(G52:G57)</f>
        <v>5558.98</v>
      </c>
    </row>
    <row r="52" spans="1:9">
      <c r="A52" s="49" t="s">
        <v>62</v>
      </c>
      <c r="B52" s="49"/>
      <c r="C52" s="49"/>
      <c r="D52" s="49"/>
      <c r="E52" s="49"/>
      <c r="F52" s="40">
        <v>26.6</v>
      </c>
      <c r="G52" s="40">
        <v>0</v>
      </c>
    </row>
    <row r="53" spans="1:9">
      <c r="A53" s="49" t="s">
        <v>63</v>
      </c>
      <c r="B53" s="49"/>
      <c r="C53" s="49"/>
      <c r="D53" s="49"/>
      <c r="E53" s="49"/>
      <c r="F53" s="40">
        <v>55.1</v>
      </c>
      <c r="G53" s="40">
        <v>2281.98</v>
      </c>
    </row>
    <row r="54" spans="1:9">
      <c r="A54" s="49" t="s">
        <v>64</v>
      </c>
      <c r="B54" s="49"/>
      <c r="C54" s="49"/>
      <c r="D54" s="49"/>
      <c r="E54" s="49"/>
      <c r="F54" s="40">
        <v>57.5</v>
      </c>
      <c r="G54" s="40">
        <v>936.74</v>
      </c>
    </row>
    <row r="55" spans="1:9">
      <c r="A55" s="49" t="s">
        <v>65</v>
      </c>
      <c r="B55" s="49"/>
      <c r="C55" s="49"/>
      <c r="D55" s="49"/>
      <c r="E55" s="49"/>
      <c r="F55" s="40">
        <v>31.4</v>
      </c>
      <c r="G55" s="40">
        <v>173.91</v>
      </c>
    </row>
    <row r="56" spans="1:9">
      <c r="A56" s="50" t="s">
        <v>66</v>
      </c>
      <c r="B56" s="49"/>
      <c r="C56" s="49"/>
      <c r="D56" s="49"/>
      <c r="E56" s="49"/>
      <c r="F56" s="40">
        <v>44.3</v>
      </c>
      <c r="G56" s="40">
        <v>1284.27</v>
      </c>
    </row>
    <row r="57" spans="1:9">
      <c r="A57" s="49" t="s">
        <v>67</v>
      </c>
      <c r="B57" s="49"/>
      <c r="C57" s="49"/>
      <c r="D57" s="49"/>
      <c r="E57" s="49"/>
      <c r="F57" s="40">
        <v>40.6</v>
      </c>
      <c r="G57" s="40">
        <v>882.08</v>
      </c>
    </row>
    <row r="58" spans="1:9">
      <c r="F58" s="41"/>
    </row>
    <row r="59" spans="1:9">
      <c r="B59" s="42"/>
      <c r="C59" s="43"/>
      <c r="D59" s="44"/>
      <c r="F59" s="45"/>
      <c r="G59" s="45"/>
      <c r="H59" s="46"/>
      <c r="I59" s="46"/>
    </row>
    <row r="60" spans="1:9">
      <c r="A60" s="42" t="s">
        <v>68</v>
      </c>
      <c r="B60" s="47"/>
      <c r="C60" s="44"/>
      <c r="D60" s="45"/>
      <c r="E60" s="45"/>
      <c r="G60" s="47" t="s">
        <v>69</v>
      </c>
      <c r="H60" s="46"/>
      <c r="I60" s="46"/>
    </row>
    <row r="61" spans="1:9">
      <c r="B61" s="45"/>
      <c r="C61" s="45"/>
      <c r="D61" s="45"/>
      <c r="E61" s="45"/>
      <c r="F61" s="45"/>
      <c r="G61" s="45"/>
      <c r="H61" s="46"/>
      <c r="I61" s="46"/>
    </row>
    <row r="62" spans="1:9">
      <c r="B62" s="47"/>
      <c r="C62" s="45"/>
      <c r="D62" s="45"/>
      <c r="E62" s="45"/>
      <c r="G62" s="48"/>
      <c r="H62" s="45"/>
      <c r="I62" s="46"/>
    </row>
    <row r="63" spans="1:9">
      <c r="A63" s="51" t="s">
        <v>70</v>
      </c>
      <c r="B63" s="51"/>
      <c r="C63" s="51"/>
      <c r="D63" s="51"/>
      <c r="E63" s="45"/>
      <c r="F63" s="45"/>
      <c r="G63" s="45"/>
      <c r="H63" s="46"/>
      <c r="I63" s="46"/>
    </row>
    <row r="64" spans="1:9">
      <c r="A64" s="52" t="s">
        <v>71</v>
      </c>
      <c r="B64" s="53"/>
      <c r="C64" s="48"/>
      <c r="D64" s="47"/>
      <c r="E64" s="45"/>
      <c r="F64" s="45"/>
      <c r="G64" s="45"/>
      <c r="H64" s="46"/>
      <c r="I64" s="46"/>
    </row>
    <row r="65" spans="1:9">
      <c r="A65" s="52" t="s">
        <v>72</v>
      </c>
      <c r="B65" s="53"/>
      <c r="C65" s="48"/>
      <c r="D65" s="45"/>
      <c r="E65" s="45"/>
      <c r="F65" s="45"/>
      <c r="G65" s="45"/>
      <c r="H65" s="46"/>
      <c r="I65" s="46"/>
    </row>
  </sheetData>
  <mergeCells count="122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A37:E37"/>
    <mergeCell ref="F37:G37"/>
    <mergeCell ref="A38:E38"/>
    <mergeCell ref="F38:G38"/>
    <mergeCell ref="A39:E39"/>
    <mergeCell ref="F39:G39"/>
    <mergeCell ref="B33:D33"/>
    <mergeCell ref="J33:L33"/>
    <mergeCell ref="M33:N33"/>
    <mergeCell ref="B34:D34"/>
    <mergeCell ref="J34:L34"/>
    <mergeCell ref="M34:N34"/>
    <mergeCell ref="A43:E43"/>
    <mergeCell ref="F43:G43"/>
    <mergeCell ref="A44:E44"/>
    <mergeCell ref="F44:G44"/>
    <mergeCell ref="A47:E47"/>
    <mergeCell ref="F47:G47"/>
    <mergeCell ref="A40:E40"/>
    <mergeCell ref="F40:G40"/>
    <mergeCell ref="A41:E41"/>
    <mergeCell ref="F41:G41"/>
    <mergeCell ref="A42:E42"/>
    <mergeCell ref="F42:G42"/>
    <mergeCell ref="A55:E55"/>
    <mergeCell ref="A56:E56"/>
    <mergeCell ref="A57:E57"/>
    <mergeCell ref="A63:D63"/>
    <mergeCell ref="A64:B64"/>
    <mergeCell ref="A65:B65"/>
    <mergeCell ref="A48:E48"/>
    <mergeCell ref="F48:G48"/>
    <mergeCell ref="A51:E51"/>
    <mergeCell ref="A52:E52"/>
    <mergeCell ref="A53:E53"/>
    <mergeCell ref="A54:E54"/>
  </mergeCells>
  <pageMargins left="0.3611111111111111" right="0.3611111111111111" top="0.3611111111111111" bottom="0.3611111111111111" header="0.5" footer="0.5"/>
  <pageSetup paperSize="9" scale="97" orientation="landscape" r:id="rId1"/>
  <headerFooter alignWithMargins="0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Московская 109_2019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2020-03-24T07:11:00Z</dcterms:created>
  <dcterms:modified xsi:type="dcterms:W3CDTF">2020-05-01T13:39:31Z</dcterms:modified>
</cp:coreProperties>
</file>