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2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/>
  <c r="F48"/>
  <c r="F42"/>
  <c r="F32"/>
  <c r="H19"/>
  <c r="J19" s="1"/>
  <c r="G5"/>
</calcChain>
</file>

<file path=xl/sharedStrings.xml><?xml version="1.0" encoding="utf-8"?>
<sst xmlns="http://schemas.openxmlformats.org/spreadsheetml/2006/main" count="102" uniqueCount="76">
  <si>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</si>
  <si>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</si>
  <si>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д.123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</si>
  <si>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</si>
  <si>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</si>
  <si>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</si>
  <si>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</si>
  <si>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</si>
  <si>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</si>
  <si>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</si>
  <si>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</si>
  <si>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</si>
  <si>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</si>
  <si>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</si>
  <si>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</si>
  <si>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</si>
  <si>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</si>
  <si>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</si>
  <si>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</si>
  <si>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</si>
  <si>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</si>
  <si>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</si>
  <si>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</si>
  <si>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</si>
  <si>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</si>
  <si>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</si>
  <si>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</si>
  <si>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</si>
  <si>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</si>
  <si>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</si>
  <si>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</si>
  <si>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</si>
  <si>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</si>
  <si>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</si>
  <si>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</si>
  <si>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</si>
  <si>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</si>
  <si>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</si>
  <si>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</si>
  <si>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</si>
  <si>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</si>
  <si>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</si>
  <si>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</si>
  <si>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</si>
  <si>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</si>
  <si>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</si>
  <si>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</si>
  <si>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</si>
  <si>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</si>
  <si>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</si>
  <si>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</si>
  <si>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</si>
  <si>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рем.системы канализ.кв.17</t>
  </si>
  <si>
    <t>рем.стояка сист.ХВС кв.57,61,65</t>
  </si>
  <si>
    <t>рем.элементов водосточных труб</t>
  </si>
  <si>
    <t>зам.шар.крана на врезке под монометр на сист.ЦО</t>
  </si>
  <si>
    <t>зам.шар.кранов на подводке к радиатору кв.17</t>
  </si>
  <si>
    <t>зам.вентиля на вводе сист.ХВС кв.36</t>
  </si>
  <si>
    <t>Оплата провайдеров за 2019г.</t>
  </si>
  <si>
    <t>ОАО "Ростелеком"</t>
  </si>
  <si>
    <t>ЗАО "Электро-ком"</t>
  </si>
  <si>
    <t>"Комстар-Регионы"</t>
  </si>
  <si>
    <t>Накоплено денежных средств по нежилым помещениям за 2019г.</t>
  </si>
  <si>
    <t>Гончаров О.В.</t>
  </si>
  <si>
    <t>Дородонова Т.М.</t>
  </si>
  <si>
    <t>ИП "Страж"</t>
  </si>
  <si>
    <t>Морозов А.В.</t>
  </si>
  <si>
    <t>Егорова С.Ю.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</si>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</sst>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5" fillId="0" borderId="3" xfId="6" applyBorder="1" applyAlignment="1">
      <alignment horizontal="left" vertical="top" wrapText="1"/>
    </xf>
    <xf numFmtId="2" fontId="3" fillId="0" borderId="4" xfId="8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5" fillId="0" borderId="2" xfId="9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0" borderId="4" xfId="8" applyNumberFormat="1" applyBorder="1" applyAlignment="1">
      <alignment horizontal="lef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6" xfId="8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4" xfId="8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6" applyBorder="1" applyAlignment="1">
      <alignment horizontal="left" vertical="top" wrapText="1"/>
    </xf>
    <xf numFmtId="2" fontId="5" fillId="0" borderId="8" xfId="8" applyNumberFormat="1" applyBorder="1" applyAlignment="1">
      <alignment horizontal="left" vertical="top" wrapText="1"/>
    </xf>
    <xf numFmtId="2" fontId="5" fillId="0" borderId="2" xfId="8" applyNumberFormat="1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vertical="center" wrapText="1"/>
    </xf>
    <xf numFmtId="2" fontId="1" fillId="2" borderId="2" xfId="1" applyNumberFormat="1" applyFill="1" applyBorder="1" applyAlignment="1">
      <alignment horizontal="right" vertical="center" wrapText="1"/>
    </xf>
    <xf numFmtId="2" fontId="1" fillId="2" borderId="0" xfId="1" applyNumberForma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2" fontId="1" fillId="2" borderId="0" xfId="1" applyNumberForma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NumberFormat="1" applyFont="1" applyBorder="1" applyAlignment="1">
      <alignment horizontal="left"/>
    </xf>
    <xf numFmtId="164" fontId="1" fillId="0" borderId="4" xfId="12" applyNumberFormat="1" applyFont="1" applyBorder="1" applyAlignment="1">
      <alignment horizontal="left"/>
    </xf>
    <xf numFmtId="164" fontId="1" fillId="0" borderId="5" xfId="12" applyNumberFormat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0" fontId="1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1" fillId="0" borderId="2" xfId="1" applyBorder="1" applyAlignment="1">
      <alignment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5" fillId="0" borderId="3" xfId="7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7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7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7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7"/>
    <cellStyle name="S1" xfId="9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workbookViewId="0">
      <selection activeCell="G17" sqref="G17"/>
    </sheetView>
  </sheetViews>
  <sheetFormatPr defaultRowHeight="12.75"/>
  <cols>
    <col min="1" max="1" width="3.125" style="1" customWidth="1"/>
    <col min="2" max="2" width="10.25" style="1" customWidth="1"/>
    <col min="3" max="3" width="2" style="1" customWidth="1"/>
    <col min="4" max="4" width="27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5" style="1" customWidth="1"/>
    <col min="15" max="15" width="18.875" style="1" customWidth="1"/>
    <col min="16" max="256" width="9" style="1"/>
    <col min="257" max="257" width="3.125" style="1" customWidth="1"/>
    <col min="258" max="258" width="10.25" style="1" customWidth="1"/>
    <col min="259" max="259" width="2" style="1" customWidth="1"/>
    <col min="260" max="260" width="27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5" style="1" customWidth="1"/>
    <col min="271" max="271" width="18.875" style="1" customWidth="1"/>
    <col min="272" max="512" width="9" style="1"/>
    <col min="513" max="513" width="3.125" style="1" customWidth="1"/>
    <col min="514" max="514" width="10.25" style="1" customWidth="1"/>
    <col min="515" max="515" width="2" style="1" customWidth="1"/>
    <col min="516" max="516" width="27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5" style="1" customWidth="1"/>
    <col min="527" max="527" width="18.875" style="1" customWidth="1"/>
    <col min="528" max="768" width="9" style="1"/>
    <col min="769" max="769" width="3.125" style="1" customWidth="1"/>
    <col min="770" max="770" width="10.25" style="1" customWidth="1"/>
    <col min="771" max="771" width="2" style="1" customWidth="1"/>
    <col min="772" max="772" width="27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5" style="1" customWidth="1"/>
    <col min="783" max="783" width="18.875" style="1" customWidth="1"/>
    <col min="784" max="1024" width="9" style="1"/>
    <col min="1025" max="1025" width="3.125" style="1" customWidth="1"/>
    <col min="1026" max="1026" width="10.25" style="1" customWidth="1"/>
    <col min="1027" max="1027" width="2" style="1" customWidth="1"/>
    <col min="1028" max="1028" width="27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5" style="1" customWidth="1"/>
    <col min="1039" max="1039" width="18.875" style="1" customWidth="1"/>
    <col min="1040" max="1280" width="9" style="1"/>
    <col min="1281" max="1281" width="3.125" style="1" customWidth="1"/>
    <col min="1282" max="1282" width="10.25" style="1" customWidth="1"/>
    <col min="1283" max="1283" width="2" style="1" customWidth="1"/>
    <col min="1284" max="1284" width="27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5" style="1" customWidth="1"/>
    <col min="1295" max="1295" width="18.875" style="1" customWidth="1"/>
    <col min="1296" max="1536" width="9" style="1"/>
    <col min="1537" max="1537" width="3.125" style="1" customWidth="1"/>
    <col min="1538" max="1538" width="10.25" style="1" customWidth="1"/>
    <col min="1539" max="1539" width="2" style="1" customWidth="1"/>
    <col min="1540" max="1540" width="27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5" style="1" customWidth="1"/>
    <col min="1551" max="1551" width="18.875" style="1" customWidth="1"/>
    <col min="1552" max="1792" width="9" style="1"/>
    <col min="1793" max="1793" width="3.125" style="1" customWidth="1"/>
    <col min="1794" max="1794" width="10.25" style="1" customWidth="1"/>
    <col min="1795" max="1795" width="2" style="1" customWidth="1"/>
    <col min="1796" max="1796" width="27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5" style="1" customWidth="1"/>
    <col min="1807" max="1807" width="18.875" style="1" customWidth="1"/>
    <col min="1808" max="2048" width="9" style="1"/>
    <col min="2049" max="2049" width="3.125" style="1" customWidth="1"/>
    <col min="2050" max="2050" width="10.25" style="1" customWidth="1"/>
    <col min="2051" max="2051" width="2" style="1" customWidth="1"/>
    <col min="2052" max="2052" width="27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5" style="1" customWidth="1"/>
    <col min="2063" max="2063" width="18.875" style="1" customWidth="1"/>
    <col min="2064" max="2304" width="9" style="1"/>
    <col min="2305" max="2305" width="3.125" style="1" customWidth="1"/>
    <col min="2306" max="2306" width="10.25" style="1" customWidth="1"/>
    <col min="2307" max="2307" width="2" style="1" customWidth="1"/>
    <col min="2308" max="2308" width="27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5" style="1" customWidth="1"/>
    <col min="2319" max="2319" width="18.875" style="1" customWidth="1"/>
    <col min="2320" max="2560" width="9" style="1"/>
    <col min="2561" max="2561" width="3.125" style="1" customWidth="1"/>
    <col min="2562" max="2562" width="10.25" style="1" customWidth="1"/>
    <col min="2563" max="2563" width="2" style="1" customWidth="1"/>
    <col min="2564" max="2564" width="27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5" style="1" customWidth="1"/>
    <col min="2575" max="2575" width="18.875" style="1" customWidth="1"/>
    <col min="2576" max="2816" width="9" style="1"/>
    <col min="2817" max="2817" width="3.125" style="1" customWidth="1"/>
    <col min="2818" max="2818" width="10.25" style="1" customWidth="1"/>
    <col min="2819" max="2819" width="2" style="1" customWidth="1"/>
    <col min="2820" max="2820" width="27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5" style="1" customWidth="1"/>
    <col min="2831" max="2831" width="18.875" style="1" customWidth="1"/>
    <col min="2832" max="3072" width="9" style="1"/>
    <col min="3073" max="3073" width="3.125" style="1" customWidth="1"/>
    <col min="3074" max="3074" width="10.25" style="1" customWidth="1"/>
    <col min="3075" max="3075" width="2" style="1" customWidth="1"/>
    <col min="3076" max="3076" width="27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5" style="1" customWidth="1"/>
    <col min="3087" max="3087" width="18.875" style="1" customWidth="1"/>
    <col min="3088" max="3328" width="9" style="1"/>
    <col min="3329" max="3329" width="3.125" style="1" customWidth="1"/>
    <col min="3330" max="3330" width="10.25" style="1" customWidth="1"/>
    <col min="3331" max="3331" width="2" style="1" customWidth="1"/>
    <col min="3332" max="3332" width="27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5" style="1" customWidth="1"/>
    <col min="3343" max="3343" width="18.875" style="1" customWidth="1"/>
    <col min="3344" max="3584" width="9" style="1"/>
    <col min="3585" max="3585" width="3.125" style="1" customWidth="1"/>
    <col min="3586" max="3586" width="10.25" style="1" customWidth="1"/>
    <col min="3587" max="3587" width="2" style="1" customWidth="1"/>
    <col min="3588" max="3588" width="27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5" style="1" customWidth="1"/>
    <col min="3599" max="3599" width="18.875" style="1" customWidth="1"/>
    <col min="3600" max="3840" width="9" style="1"/>
    <col min="3841" max="3841" width="3.125" style="1" customWidth="1"/>
    <col min="3842" max="3842" width="10.25" style="1" customWidth="1"/>
    <col min="3843" max="3843" width="2" style="1" customWidth="1"/>
    <col min="3844" max="3844" width="27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5" style="1" customWidth="1"/>
    <col min="3855" max="3855" width="18.875" style="1" customWidth="1"/>
    <col min="3856" max="4096" width="9" style="1"/>
    <col min="4097" max="4097" width="3.125" style="1" customWidth="1"/>
    <col min="4098" max="4098" width="10.25" style="1" customWidth="1"/>
    <col min="4099" max="4099" width="2" style="1" customWidth="1"/>
    <col min="4100" max="4100" width="27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5" style="1" customWidth="1"/>
    <col min="4111" max="4111" width="18.875" style="1" customWidth="1"/>
    <col min="4112" max="4352" width="9" style="1"/>
    <col min="4353" max="4353" width="3.125" style="1" customWidth="1"/>
    <col min="4354" max="4354" width="10.25" style="1" customWidth="1"/>
    <col min="4355" max="4355" width="2" style="1" customWidth="1"/>
    <col min="4356" max="4356" width="27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5" style="1" customWidth="1"/>
    <col min="4367" max="4367" width="18.875" style="1" customWidth="1"/>
    <col min="4368" max="4608" width="9" style="1"/>
    <col min="4609" max="4609" width="3.125" style="1" customWidth="1"/>
    <col min="4610" max="4610" width="10.25" style="1" customWidth="1"/>
    <col min="4611" max="4611" width="2" style="1" customWidth="1"/>
    <col min="4612" max="4612" width="27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5" style="1" customWidth="1"/>
    <col min="4623" max="4623" width="18.875" style="1" customWidth="1"/>
    <col min="4624" max="4864" width="9" style="1"/>
    <col min="4865" max="4865" width="3.125" style="1" customWidth="1"/>
    <col min="4866" max="4866" width="10.25" style="1" customWidth="1"/>
    <col min="4867" max="4867" width="2" style="1" customWidth="1"/>
    <col min="4868" max="4868" width="27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5" style="1" customWidth="1"/>
    <col min="4879" max="4879" width="18.875" style="1" customWidth="1"/>
    <col min="4880" max="5120" width="9" style="1"/>
    <col min="5121" max="5121" width="3.125" style="1" customWidth="1"/>
    <col min="5122" max="5122" width="10.25" style="1" customWidth="1"/>
    <col min="5123" max="5123" width="2" style="1" customWidth="1"/>
    <col min="5124" max="5124" width="27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5" style="1" customWidth="1"/>
    <col min="5135" max="5135" width="18.875" style="1" customWidth="1"/>
    <col min="5136" max="5376" width="9" style="1"/>
    <col min="5377" max="5377" width="3.125" style="1" customWidth="1"/>
    <col min="5378" max="5378" width="10.25" style="1" customWidth="1"/>
    <col min="5379" max="5379" width="2" style="1" customWidth="1"/>
    <col min="5380" max="5380" width="27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5" style="1" customWidth="1"/>
    <col min="5391" max="5391" width="18.875" style="1" customWidth="1"/>
    <col min="5392" max="5632" width="9" style="1"/>
    <col min="5633" max="5633" width="3.125" style="1" customWidth="1"/>
    <col min="5634" max="5634" width="10.25" style="1" customWidth="1"/>
    <col min="5635" max="5635" width="2" style="1" customWidth="1"/>
    <col min="5636" max="5636" width="27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5" style="1" customWidth="1"/>
    <col min="5647" max="5647" width="18.875" style="1" customWidth="1"/>
    <col min="5648" max="5888" width="9" style="1"/>
    <col min="5889" max="5889" width="3.125" style="1" customWidth="1"/>
    <col min="5890" max="5890" width="10.25" style="1" customWidth="1"/>
    <col min="5891" max="5891" width="2" style="1" customWidth="1"/>
    <col min="5892" max="5892" width="27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5" style="1" customWidth="1"/>
    <col min="5903" max="5903" width="18.875" style="1" customWidth="1"/>
    <col min="5904" max="6144" width="9" style="1"/>
    <col min="6145" max="6145" width="3.125" style="1" customWidth="1"/>
    <col min="6146" max="6146" width="10.25" style="1" customWidth="1"/>
    <col min="6147" max="6147" width="2" style="1" customWidth="1"/>
    <col min="6148" max="6148" width="27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5" style="1" customWidth="1"/>
    <col min="6159" max="6159" width="18.875" style="1" customWidth="1"/>
    <col min="6160" max="6400" width="9" style="1"/>
    <col min="6401" max="6401" width="3.125" style="1" customWidth="1"/>
    <col min="6402" max="6402" width="10.25" style="1" customWidth="1"/>
    <col min="6403" max="6403" width="2" style="1" customWidth="1"/>
    <col min="6404" max="6404" width="27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5" style="1" customWidth="1"/>
    <col min="6415" max="6415" width="18.875" style="1" customWidth="1"/>
    <col min="6416" max="6656" width="9" style="1"/>
    <col min="6657" max="6657" width="3.125" style="1" customWidth="1"/>
    <col min="6658" max="6658" width="10.25" style="1" customWidth="1"/>
    <col min="6659" max="6659" width="2" style="1" customWidth="1"/>
    <col min="6660" max="6660" width="27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5" style="1" customWidth="1"/>
    <col min="6671" max="6671" width="18.875" style="1" customWidth="1"/>
    <col min="6672" max="6912" width="9" style="1"/>
    <col min="6913" max="6913" width="3.125" style="1" customWidth="1"/>
    <col min="6914" max="6914" width="10.25" style="1" customWidth="1"/>
    <col min="6915" max="6915" width="2" style="1" customWidth="1"/>
    <col min="6916" max="6916" width="27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5" style="1" customWidth="1"/>
    <col min="6927" max="6927" width="18.875" style="1" customWidth="1"/>
    <col min="6928" max="7168" width="9" style="1"/>
    <col min="7169" max="7169" width="3.125" style="1" customWidth="1"/>
    <col min="7170" max="7170" width="10.25" style="1" customWidth="1"/>
    <col min="7171" max="7171" width="2" style="1" customWidth="1"/>
    <col min="7172" max="7172" width="27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5" style="1" customWidth="1"/>
    <col min="7183" max="7183" width="18.875" style="1" customWidth="1"/>
    <col min="7184" max="7424" width="9" style="1"/>
    <col min="7425" max="7425" width="3.125" style="1" customWidth="1"/>
    <col min="7426" max="7426" width="10.25" style="1" customWidth="1"/>
    <col min="7427" max="7427" width="2" style="1" customWidth="1"/>
    <col min="7428" max="7428" width="27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5" style="1" customWidth="1"/>
    <col min="7439" max="7439" width="18.875" style="1" customWidth="1"/>
    <col min="7440" max="7680" width="9" style="1"/>
    <col min="7681" max="7681" width="3.125" style="1" customWidth="1"/>
    <col min="7682" max="7682" width="10.25" style="1" customWidth="1"/>
    <col min="7683" max="7683" width="2" style="1" customWidth="1"/>
    <col min="7684" max="7684" width="27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5" style="1" customWidth="1"/>
    <col min="7695" max="7695" width="18.875" style="1" customWidth="1"/>
    <col min="7696" max="7936" width="9" style="1"/>
    <col min="7937" max="7937" width="3.125" style="1" customWidth="1"/>
    <col min="7938" max="7938" width="10.25" style="1" customWidth="1"/>
    <col min="7939" max="7939" width="2" style="1" customWidth="1"/>
    <col min="7940" max="7940" width="27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5" style="1" customWidth="1"/>
    <col min="7951" max="7951" width="18.875" style="1" customWidth="1"/>
    <col min="7952" max="8192" width="9" style="1"/>
    <col min="8193" max="8193" width="3.125" style="1" customWidth="1"/>
    <col min="8194" max="8194" width="10.25" style="1" customWidth="1"/>
    <col min="8195" max="8195" width="2" style="1" customWidth="1"/>
    <col min="8196" max="8196" width="27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5" style="1" customWidth="1"/>
    <col min="8207" max="8207" width="18.875" style="1" customWidth="1"/>
    <col min="8208" max="8448" width="9" style="1"/>
    <col min="8449" max="8449" width="3.125" style="1" customWidth="1"/>
    <col min="8450" max="8450" width="10.25" style="1" customWidth="1"/>
    <col min="8451" max="8451" width="2" style="1" customWidth="1"/>
    <col min="8452" max="8452" width="27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5" style="1" customWidth="1"/>
    <col min="8463" max="8463" width="18.875" style="1" customWidth="1"/>
    <col min="8464" max="8704" width="9" style="1"/>
    <col min="8705" max="8705" width="3.125" style="1" customWidth="1"/>
    <col min="8706" max="8706" width="10.25" style="1" customWidth="1"/>
    <col min="8707" max="8707" width="2" style="1" customWidth="1"/>
    <col min="8708" max="8708" width="27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5" style="1" customWidth="1"/>
    <col min="8719" max="8719" width="18.875" style="1" customWidth="1"/>
    <col min="8720" max="8960" width="9" style="1"/>
    <col min="8961" max="8961" width="3.125" style="1" customWidth="1"/>
    <col min="8962" max="8962" width="10.25" style="1" customWidth="1"/>
    <col min="8963" max="8963" width="2" style="1" customWidth="1"/>
    <col min="8964" max="8964" width="27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5" style="1" customWidth="1"/>
    <col min="8975" max="8975" width="18.875" style="1" customWidth="1"/>
    <col min="8976" max="9216" width="9" style="1"/>
    <col min="9217" max="9217" width="3.125" style="1" customWidth="1"/>
    <col min="9218" max="9218" width="10.25" style="1" customWidth="1"/>
    <col min="9219" max="9219" width="2" style="1" customWidth="1"/>
    <col min="9220" max="9220" width="27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5" style="1" customWidth="1"/>
    <col min="9231" max="9231" width="18.875" style="1" customWidth="1"/>
    <col min="9232" max="9472" width="9" style="1"/>
    <col min="9473" max="9473" width="3.125" style="1" customWidth="1"/>
    <col min="9474" max="9474" width="10.25" style="1" customWidth="1"/>
    <col min="9475" max="9475" width="2" style="1" customWidth="1"/>
    <col min="9476" max="9476" width="27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5" style="1" customWidth="1"/>
    <col min="9487" max="9487" width="18.875" style="1" customWidth="1"/>
    <col min="9488" max="9728" width="9" style="1"/>
    <col min="9729" max="9729" width="3.125" style="1" customWidth="1"/>
    <col min="9730" max="9730" width="10.25" style="1" customWidth="1"/>
    <col min="9731" max="9731" width="2" style="1" customWidth="1"/>
    <col min="9732" max="9732" width="27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5" style="1" customWidth="1"/>
    <col min="9743" max="9743" width="18.875" style="1" customWidth="1"/>
    <col min="9744" max="9984" width="9" style="1"/>
    <col min="9985" max="9985" width="3.125" style="1" customWidth="1"/>
    <col min="9986" max="9986" width="10.25" style="1" customWidth="1"/>
    <col min="9987" max="9987" width="2" style="1" customWidth="1"/>
    <col min="9988" max="9988" width="27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5" style="1" customWidth="1"/>
    <col min="9999" max="9999" width="18.875" style="1" customWidth="1"/>
    <col min="10000" max="10240" width="9" style="1"/>
    <col min="10241" max="10241" width="3.125" style="1" customWidth="1"/>
    <col min="10242" max="10242" width="10.25" style="1" customWidth="1"/>
    <col min="10243" max="10243" width="2" style="1" customWidth="1"/>
    <col min="10244" max="10244" width="27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5" style="1" customWidth="1"/>
    <col min="10255" max="10255" width="18.875" style="1" customWidth="1"/>
    <col min="10256" max="10496" width="9" style="1"/>
    <col min="10497" max="10497" width="3.125" style="1" customWidth="1"/>
    <col min="10498" max="10498" width="10.25" style="1" customWidth="1"/>
    <col min="10499" max="10499" width="2" style="1" customWidth="1"/>
    <col min="10500" max="10500" width="27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5" style="1" customWidth="1"/>
    <col min="10511" max="10511" width="18.875" style="1" customWidth="1"/>
    <col min="10512" max="10752" width="9" style="1"/>
    <col min="10753" max="10753" width="3.125" style="1" customWidth="1"/>
    <col min="10754" max="10754" width="10.25" style="1" customWidth="1"/>
    <col min="10755" max="10755" width="2" style="1" customWidth="1"/>
    <col min="10756" max="10756" width="27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5" style="1" customWidth="1"/>
    <col min="10767" max="10767" width="18.875" style="1" customWidth="1"/>
    <col min="10768" max="11008" width="9" style="1"/>
    <col min="11009" max="11009" width="3.125" style="1" customWidth="1"/>
    <col min="11010" max="11010" width="10.25" style="1" customWidth="1"/>
    <col min="11011" max="11011" width="2" style="1" customWidth="1"/>
    <col min="11012" max="11012" width="27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5" style="1" customWidth="1"/>
    <col min="11023" max="11023" width="18.875" style="1" customWidth="1"/>
    <col min="11024" max="11264" width="9" style="1"/>
    <col min="11265" max="11265" width="3.125" style="1" customWidth="1"/>
    <col min="11266" max="11266" width="10.25" style="1" customWidth="1"/>
    <col min="11267" max="11267" width="2" style="1" customWidth="1"/>
    <col min="11268" max="11268" width="27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5" style="1" customWidth="1"/>
    <col min="11279" max="11279" width="18.875" style="1" customWidth="1"/>
    <col min="11280" max="11520" width="9" style="1"/>
    <col min="11521" max="11521" width="3.125" style="1" customWidth="1"/>
    <col min="11522" max="11522" width="10.25" style="1" customWidth="1"/>
    <col min="11523" max="11523" width="2" style="1" customWidth="1"/>
    <col min="11524" max="11524" width="27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5" style="1" customWidth="1"/>
    <col min="11535" max="11535" width="18.875" style="1" customWidth="1"/>
    <col min="11536" max="11776" width="9" style="1"/>
    <col min="11777" max="11777" width="3.125" style="1" customWidth="1"/>
    <col min="11778" max="11778" width="10.25" style="1" customWidth="1"/>
    <col min="11779" max="11779" width="2" style="1" customWidth="1"/>
    <col min="11780" max="11780" width="27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5" style="1" customWidth="1"/>
    <col min="11791" max="11791" width="18.875" style="1" customWidth="1"/>
    <col min="11792" max="12032" width="9" style="1"/>
    <col min="12033" max="12033" width="3.125" style="1" customWidth="1"/>
    <col min="12034" max="12034" width="10.25" style="1" customWidth="1"/>
    <col min="12035" max="12035" width="2" style="1" customWidth="1"/>
    <col min="12036" max="12036" width="27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5" style="1" customWidth="1"/>
    <col min="12047" max="12047" width="18.875" style="1" customWidth="1"/>
    <col min="12048" max="12288" width="9" style="1"/>
    <col min="12289" max="12289" width="3.125" style="1" customWidth="1"/>
    <col min="12290" max="12290" width="10.25" style="1" customWidth="1"/>
    <col min="12291" max="12291" width="2" style="1" customWidth="1"/>
    <col min="12292" max="12292" width="27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5" style="1" customWidth="1"/>
    <col min="12303" max="12303" width="18.875" style="1" customWidth="1"/>
    <col min="12304" max="12544" width="9" style="1"/>
    <col min="12545" max="12545" width="3.125" style="1" customWidth="1"/>
    <col min="12546" max="12546" width="10.25" style="1" customWidth="1"/>
    <col min="12547" max="12547" width="2" style="1" customWidth="1"/>
    <col min="12548" max="12548" width="27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5" style="1" customWidth="1"/>
    <col min="12559" max="12559" width="18.875" style="1" customWidth="1"/>
    <col min="12560" max="12800" width="9" style="1"/>
    <col min="12801" max="12801" width="3.125" style="1" customWidth="1"/>
    <col min="12802" max="12802" width="10.25" style="1" customWidth="1"/>
    <col min="12803" max="12803" width="2" style="1" customWidth="1"/>
    <col min="12804" max="12804" width="27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5" style="1" customWidth="1"/>
    <col min="12815" max="12815" width="18.875" style="1" customWidth="1"/>
    <col min="12816" max="13056" width="9" style="1"/>
    <col min="13057" max="13057" width="3.125" style="1" customWidth="1"/>
    <col min="13058" max="13058" width="10.25" style="1" customWidth="1"/>
    <col min="13059" max="13059" width="2" style="1" customWidth="1"/>
    <col min="13060" max="13060" width="27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5" style="1" customWidth="1"/>
    <col min="13071" max="13071" width="18.875" style="1" customWidth="1"/>
    <col min="13072" max="13312" width="9" style="1"/>
    <col min="13313" max="13313" width="3.125" style="1" customWidth="1"/>
    <col min="13314" max="13314" width="10.25" style="1" customWidth="1"/>
    <col min="13315" max="13315" width="2" style="1" customWidth="1"/>
    <col min="13316" max="13316" width="27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5" style="1" customWidth="1"/>
    <col min="13327" max="13327" width="18.875" style="1" customWidth="1"/>
    <col min="13328" max="13568" width="9" style="1"/>
    <col min="13569" max="13569" width="3.125" style="1" customWidth="1"/>
    <col min="13570" max="13570" width="10.25" style="1" customWidth="1"/>
    <col min="13571" max="13571" width="2" style="1" customWidth="1"/>
    <col min="13572" max="13572" width="27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5" style="1" customWidth="1"/>
    <col min="13583" max="13583" width="18.875" style="1" customWidth="1"/>
    <col min="13584" max="13824" width="9" style="1"/>
    <col min="13825" max="13825" width="3.125" style="1" customWidth="1"/>
    <col min="13826" max="13826" width="10.25" style="1" customWidth="1"/>
    <col min="13827" max="13827" width="2" style="1" customWidth="1"/>
    <col min="13828" max="13828" width="27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5" style="1" customWidth="1"/>
    <col min="13839" max="13839" width="18.875" style="1" customWidth="1"/>
    <col min="13840" max="14080" width="9" style="1"/>
    <col min="14081" max="14081" width="3.125" style="1" customWidth="1"/>
    <col min="14082" max="14082" width="10.25" style="1" customWidth="1"/>
    <col min="14083" max="14083" width="2" style="1" customWidth="1"/>
    <col min="14084" max="14084" width="27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5" style="1" customWidth="1"/>
    <col min="14095" max="14095" width="18.875" style="1" customWidth="1"/>
    <col min="14096" max="14336" width="9" style="1"/>
    <col min="14337" max="14337" width="3.125" style="1" customWidth="1"/>
    <col min="14338" max="14338" width="10.25" style="1" customWidth="1"/>
    <col min="14339" max="14339" width="2" style="1" customWidth="1"/>
    <col min="14340" max="14340" width="27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5" style="1" customWidth="1"/>
    <col min="14351" max="14351" width="18.875" style="1" customWidth="1"/>
    <col min="14352" max="14592" width="9" style="1"/>
    <col min="14593" max="14593" width="3.125" style="1" customWidth="1"/>
    <col min="14594" max="14594" width="10.25" style="1" customWidth="1"/>
    <col min="14595" max="14595" width="2" style="1" customWidth="1"/>
    <col min="14596" max="14596" width="27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5" style="1" customWidth="1"/>
    <col min="14607" max="14607" width="18.875" style="1" customWidth="1"/>
    <col min="14608" max="14848" width="9" style="1"/>
    <col min="14849" max="14849" width="3.125" style="1" customWidth="1"/>
    <col min="14850" max="14850" width="10.25" style="1" customWidth="1"/>
    <col min="14851" max="14851" width="2" style="1" customWidth="1"/>
    <col min="14852" max="14852" width="27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5" style="1" customWidth="1"/>
    <col min="14863" max="14863" width="18.875" style="1" customWidth="1"/>
    <col min="14864" max="15104" width="9" style="1"/>
    <col min="15105" max="15105" width="3.125" style="1" customWidth="1"/>
    <col min="15106" max="15106" width="10.25" style="1" customWidth="1"/>
    <col min="15107" max="15107" width="2" style="1" customWidth="1"/>
    <col min="15108" max="15108" width="27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5" style="1" customWidth="1"/>
    <col min="15119" max="15119" width="18.875" style="1" customWidth="1"/>
    <col min="15120" max="15360" width="9" style="1"/>
    <col min="15361" max="15361" width="3.125" style="1" customWidth="1"/>
    <col min="15362" max="15362" width="10.25" style="1" customWidth="1"/>
    <col min="15363" max="15363" width="2" style="1" customWidth="1"/>
    <col min="15364" max="15364" width="27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5" style="1" customWidth="1"/>
    <col min="15375" max="15375" width="18.875" style="1" customWidth="1"/>
    <col min="15376" max="15616" width="9" style="1"/>
    <col min="15617" max="15617" width="3.125" style="1" customWidth="1"/>
    <col min="15618" max="15618" width="10.25" style="1" customWidth="1"/>
    <col min="15619" max="15619" width="2" style="1" customWidth="1"/>
    <col min="15620" max="15620" width="27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5" style="1" customWidth="1"/>
    <col min="15631" max="15631" width="18.875" style="1" customWidth="1"/>
    <col min="15632" max="15872" width="9" style="1"/>
    <col min="15873" max="15873" width="3.125" style="1" customWidth="1"/>
    <col min="15874" max="15874" width="10.25" style="1" customWidth="1"/>
    <col min="15875" max="15875" width="2" style="1" customWidth="1"/>
    <col min="15876" max="15876" width="27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5" style="1" customWidth="1"/>
    <col min="15887" max="15887" width="18.875" style="1" customWidth="1"/>
    <col min="15888" max="16128" width="9" style="1"/>
    <col min="16129" max="16129" width="3.125" style="1" customWidth="1"/>
    <col min="16130" max="16130" width="10.25" style="1" customWidth="1"/>
    <col min="16131" max="16131" width="2" style="1" customWidth="1"/>
    <col min="16132" max="16132" width="27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5" style="1" customWidth="1"/>
    <col min="16143" max="16143" width="18.875" style="1" customWidth="1"/>
    <col min="16144" max="16384" width="9" style="1"/>
  </cols>
  <sheetData>
    <row r="1" spans="1:15" ht="18" customHeight="1">
      <c r="C1" s="103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t="12.75" customHeight="1">
      <c r="D2" s="105" t="s">
        <v>1</v>
      </c>
      <c r="E2" s="106"/>
      <c r="F2" s="106"/>
      <c r="G2" s="106"/>
      <c r="H2" s="106"/>
      <c r="I2" s="106"/>
      <c r="J2" s="106"/>
      <c r="K2" s="106"/>
    </row>
    <row r="3" spans="1:15" ht="20.85" customHeight="1">
      <c r="C3" s="107" t="s">
        <v>2</v>
      </c>
      <c r="D3" s="108"/>
      <c r="E3" s="108"/>
      <c r="F3" s="108"/>
      <c r="G3" s="108"/>
      <c r="H3" s="108"/>
      <c r="I3" s="108"/>
      <c r="J3" s="108"/>
    </row>
    <row r="4" spans="1:15" ht="38.25">
      <c r="A4" s="2" t="s">
        <v>3</v>
      </c>
      <c r="B4" s="109" t="s">
        <v>4</v>
      </c>
      <c r="C4" s="67"/>
      <c r="D4" s="68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9" t="s">
        <v>10</v>
      </c>
      <c r="K4" s="67"/>
      <c r="L4" s="68"/>
      <c r="M4" s="109" t="s">
        <v>11</v>
      </c>
      <c r="N4" s="110"/>
      <c r="O4" s="2" t="s">
        <v>12</v>
      </c>
    </row>
    <row r="5" spans="1:15" ht="15.75" customHeight="1">
      <c r="A5" s="4"/>
      <c r="B5" s="99" t="s">
        <v>13</v>
      </c>
      <c r="C5" s="100"/>
      <c r="D5" s="101"/>
      <c r="E5" s="5" t="s">
        <v>14</v>
      </c>
      <c r="F5" s="2"/>
      <c r="G5" s="6">
        <f>SUM(G6:G7)</f>
        <v>3189.2</v>
      </c>
      <c r="H5" s="7"/>
      <c r="I5" s="8"/>
      <c r="J5" s="93"/>
      <c r="K5" s="67"/>
      <c r="L5" s="68"/>
      <c r="M5" s="93"/>
      <c r="N5" s="94"/>
      <c r="O5" s="7"/>
    </row>
    <row r="6" spans="1:15" ht="15.75" customHeight="1">
      <c r="A6" s="4"/>
      <c r="B6" s="84" t="s">
        <v>15</v>
      </c>
      <c r="C6" s="67"/>
      <c r="D6" s="68"/>
      <c r="E6" s="9" t="s">
        <v>14</v>
      </c>
      <c r="F6" s="7"/>
      <c r="G6" s="10">
        <v>2971.5</v>
      </c>
      <c r="H6" s="7"/>
      <c r="I6" s="8"/>
      <c r="J6" s="11"/>
      <c r="K6" s="12"/>
      <c r="L6" s="13"/>
      <c r="M6" s="11"/>
      <c r="N6" s="14"/>
      <c r="O6" s="7"/>
    </row>
    <row r="7" spans="1:15" ht="15.75" customHeight="1">
      <c r="A7" s="4"/>
      <c r="B7" s="102" t="s">
        <v>16</v>
      </c>
      <c r="C7" s="67"/>
      <c r="D7" s="68"/>
      <c r="E7" s="9" t="s">
        <v>14</v>
      </c>
      <c r="F7" s="7"/>
      <c r="G7" s="10">
        <v>217.7</v>
      </c>
      <c r="H7" s="7"/>
      <c r="I7" s="8"/>
      <c r="J7" s="11"/>
      <c r="K7" s="12"/>
      <c r="L7" s="13"/>
      <c r="M7" s="11"/>
      <c r="N7" s="14"/>
      <c r="O7" s="7"/>
    </row>
    <row r="8" spans="1:15" ht="26.45" customHeight="1">
      <c r="A8" s="15">
        <v>1</v>
      </c>
      <c r="B8" s="91" t="s">
        <v>17</v>
      </c>
      <c r="C8" s="67"/>
      <c r="D8" s="68"/>
      <c r="E8" s="9" t="s">
        <v>18</v>
      </c>
      <c r="F8" s="16">
        <v>8.93</v>
      </c>
      <c r="G8" s="10">
        <v>318426.12</v>
      </c>
      <c r="H8" s="16">
        <v>309128.33</v>
      </c>
      <c r="I8" s="10">
        <v>318426.12</v>
      </c>
      <c r="J8" s="87">
        <v>-9297.7900000000009</v>
      </c>
      <c r="K8" s="67"/>
      <c r="L8" s="68"/>
      <c r="M8" s="87">
        <v>9297.7900000000009</v>
      </c>
      <c r="N8" s="68"/>
      <c r="O8" s="17" t="s">
        <v>19</v>
      </c>
    </row>
    <row r="9" spans="1:15" ht="14.85" customHeight="1">
      <c r="A9" s="4">
        <v>1.1000000000000001</v>
      </c>
      <c r="B9" s="84" t="s">
        <v>20</v>
      </c>
      <c r="C9" s="67"/>
      <c r="D9" s="68"/>
      <c r="E9" s="9" t="s">
        <v>18</v>
      </c>
      <c r="F9" s="16">
        <v>0.87</v>
      </c>
      <c r="G9" s="10">
        <v>31057.200000000001</v>
      </c>
      <c r="H9" s="16">
        <v>30150.35</v>
      </c>
      <c r="I9" s="10">
        <v>31057.200000000001</v>
      </c>
      <c r="J9" s="87">
        <v>-906.85</v>
      </c>
      <c r="K9" s="67"/>
      <c r="L9" s="68"/>
      <c r="M9" s="87">
        <v>906.85</v>
      </c>
      <c r="N9" s="68"/>
      <c r="O9" s="17" t="s">
        <v>21</v>
      </c>
    </row>
    <row r="10" spans="1:15" ht="15" customHeight="1">
      <c r="A10" s="4">
        <v>1.2</v>
      </c>
      <c r="B10" s="84" t="s">
        <v>22</v>
      </c>
      <c r="C10" s="67"/>
      <c r="D10" s="68"/>
      <c r="E10" s="9" t="s">
        <v>18</v>
      </c>
      <c r="F10" s="16">
        <v>1.28</v>
      </c>
      <c r="G10" s="10">
        <v>45693.48</v>
      </c>
      <c r="H10" s="16">
        <v>44359.27</v>
      </c>
      <c r="I10" s="10">
        <v>45693.48</v>
      </c>
      <c r="J10" s="87">
        <v>-1334.21</v>
      </c>
      <c r="K10" s="67"/>
      <c r="L10" s="68"/>
      <c r="M10" s="87">
        <v>1334.21</v>
      </c>
      <c r="N10" s="68"/>
      <c r="O10" s="17" t="s">
        <v>21</v>
      </c>
    </row>
    <row r="11" spans="1:15" ht="15.2" customHeight="1">
      <c r="A11" s="4">
        <v>1.3</v>
      </c>
      <c r="B11" s="84" t="s">
        <v>23</v>
      </c>
      <c r="C11" s="67"/>
      <c r="D11" s="68"/>
      <c r="E11" s="9" t="s">
        <v>18</v>
      </c>
      <c r="F11" s="16">
        <v>2.71</v>
      </c>
      <c r="G11" s="10">
        <v>96741.6</v>
      </c>
      <c r="H11" s="16">
        <v>93916.81</v>
      </c>
      <c r="I11" s="10">
        <v>96741.6</v>
      </c>
      <c r="J11" s="87">
        <v>-2824.79</v>
      </c>
      <c r="K11" s="67"/>
      <c r="L11" s="68"/>
      <c r="M11" s="87">
        <v>2824.79</v>
      </c>
      <c r="N11" s="68"/>
      <c r="O11" s="17" t="s">
        <v>21</v>
      </c>
    </row>
    <row r="12" spans="1:15" ht="15.6" customHeight="1">
      <c r="A12" s="4">
        <v>1.4</v>
      </c>
      <c r="B12" s="84" t="s">
        <v>24</v>
      </c>
      <c r="C12" s="67"/>
      <c r="D12" s="68"/>
      <c r="E12" s="9" t="s">
        <v>18</v>
      </c>
      <c r="F12" s="16">
        <v>2.12</v>
      </c>
      <c r="G12" s="10">
        <v>75679.8</v>
      </c>
      <c r="H12" s="16">
        <v>73470</v>
      </c>
      <c r="I12" s="10">
        <v>75679.8</v>
      </c>
      <c r="J12" s="87">
        <v>-2209.8000000000002</v>
      </c>
      <c r="K12" s="67"/>
      <c r="L12" s="68"/>
      <c r="M12" s="87">
        <v>2209.8000000000002</v>
      </c>
      <c r="N12" s="68"/>
      <c r="O12" s="17" t="s">
        <v>25</v>
      </c>
    </row>
    <row r="13" spans="1:15" ht="15.2" customHeight="1">
      <c r="A13" s="4">
        <v>1.5</v>
      </c>
      <c r="B13" s="84" t="s">
        <v>26</v>
      </c>
      <c r="C13" s="67"/>
      <c r="D13" s="68"/>
      <c r="E13" s="9" t="s">
        <v>18</v>
      </c>
      <c r="F13" s="16">
        <v>1.23</v>
      </c>
      <c r="G13" s="10">
        <v>43908.480000000003</v>
      </c>
      <c r="H13" s="16">
        <v>42626.38</v>
      </c>
      <c r="I13" s="10">
        <v>43908.480000000003</v>
      </c>
      <c r="J13" s="87">
        <v>-1282.0999999999999</v>
      </c>
      <c r="K13" s="67"/>
      <c r="L13" s="68"/>
      <c r="M13" s="87">
        <v>1282.0999999999999</v>
      </c>
      <c r="N13" s="68"/>
      <c r="O13" s="17" t="s">
        <v>27</v>
      </c>
    </row>
    <row r="14" spans="1:15" ht="15.2" customHeight="1">
      <c r="A14" s="4">
        <v>1.6</v>
      </c>
      <c r="B14" s="84" t="s">
        <v>28</v>
      </c>
      <c r="C14" s="67"/>
      <c r="D14" s="68"/>
      <c r="E14" s="9" t="s">
        <v>18</v>
      </c>
      <c r="F14" s="16">
        <v>0.36</v>
      </c>
      <c r="G14" s="10">
        <v>12851.28</v>
      </c>
      <c r="H14" s="16">
        <v>12476.03</v>
      </c>
      <c r="I14" s="10">
        <v>12851.28</v>
      </c>
      <c r="J14" s="87">
        <v>-375.25</v>
      </c>
      <c r="K14" s="67"/>
      <c r="L14" s="68"/>
      <c r="M14" s="87">
        <v>375.25</v>
      </c>
      <c r="N14" s="68"/>
      <c r="O14" s="17" t="s">
        <v>29</v>
      </c>
    </row>
    <row r="15" spans="1:15" ht="33.75">
      <c r="A15" s="4">
        <v>1.7</v>
      </c>
      <c r="B15" s="84" t="s">
        <v>30</v>
      </c>
      <c r="C15" s="67"/>
      <c r="D15" s="68"/>
      <c r="E15" s="18" t="s">
        <v>18</v>
      </c>
      <c r="F15" s="16">
        <v>0.14000000000000001</v>
      </c>
      <c r="G15" s="19">
        <v>4997.76</v>
      </c>
      <c r="H15" s="16">
        <v>4851.84</v>
      </c>
      <c r="I15" s="19">
        <v>4997.76</v>
      </c>
      <c r="J15" s="87">
        <v>-145.91999999999999</v>
      </c>
      <c r="K15" s="67"/>
      <c r="L15" s="68"/>
      <c r="M15" s="87">
        <v>145.91999999999999</v>
      </c>
      <c r="N15" s="68"/>
      <c r="O15" s="17" t="s">
        <v>31</v>
      </c>
    </row>
    <row r="16" spans="1:15" ht="22.5">
      <c r="A16" s="20">
        <v>1.8</v>
      </c>
      <c r="B16" s="84" t="s">
        <v>32</v>
      </c>
      <c r="C16" s="67"/>
      <c r="D16" s="68"/>
      <c r="E16" s="18" t="s">
        <v>18</v>
      </c>
      <c r="F16" s="16">
        <v>0.15</v>
      </c>
      <c r="G16" s="19">
        <v>4997.76</v>
      </c>
      <c r="H16" s="16">
        <v>4851.84</v>
      </c>
      <c r="I16" s="19">
        <v>4997.76</v>
      </c>
      <c r="J16" s="87">
        <v>-145.91999999999999</v>
      </c>
      <c r="K16" s="67"/>
      <c r="L16" s="68"/>
      <c r="M16" s="87">
        <v>145.91999999999999</v>
      </c>
      <c r="N16" s="68"/>
      <c r="O16" s="17" t="s">
        <v>33</v>
      </c>
    </row>
    <row r="17" spans="1:15" ht="33.75">
      <c r="A17" s="20">
        <v>1.9</v>
      </c>
      <c r="B17" s="84" t="s">
        <v>34</v>
      </c>
      <c r="C17" s="67"/>
      <c r="D17" s="68"/>
      <c r="E17" s="21" t="s">
        <v>18</v>
      </c>
      <c r="F17" s="16">
        <v>7.0000000000000007E-2</v>
      </c>
      <c r="G17" s="22">
        <v>2498.88</v>
      </c>
      <c r="H17" s="16">
        <v>2425.91</v>
      </c>
      <c r="I17" s="22">
        <v>2498.88</v>
      </c>
      <c r="J17" s="87">
        <v>-72.97</v>
      </c>
      <c r="K17" s="85"/>
      <c r="L17" s="86"/>
      <c r="M17" s="87">
        <v>72.97</v>
      </c>
      <c r="N17" s="86"/>
      <c r="O17" s="17" t="s">
        <v>35</v>
      </c>
    </row>
    <row r="18" spans="1:15" ht="14.45" customHeight="1">
      <c r="A18" s="23"/>
      <c r="B18" s="91"/>
      <c r="C18" s="85"/>
      <c r="D18" s="86"/>
      <c r="E18" s="18"/>
      <c r="F18" s="7"/>
      <c r="G18" s="14"/>
      <c r="H18" s="7"/>
      <c r="I18" s="14"/>
      <c r="J18" s="93"/>
      <c r="K18" s="85"/>
      <c r="L18" s="86"/>
      <c r="M18" s="93"/>
      <c r="N18" s="86"/>
      <c r="O18" s="7"/>
    </row>
    <row r="19" spans="1:15" ht="15.2" customHeight="1">
      <c r="A19" s="23">
        <v>2</v>
      </c>
      <c r="B19" s="91" t="s">
        <v>36</v>
      </c>
      <c r="C19" s="85"/>
      <c r="D19" s="86"/>
      <c r="E19" s="18" t="s">
        <v>18</v>
      </c>
      <c r="F19" s="16">
        <v>1.74</v>
      </c>
      <c r="G19" s="14"/>
      <c r="H19" s="24">
        <f>SUM(H20:H22)-H23</f>
        <v>27433.010000000002</v>
      </c>
      <c r="I19" s="25">
        <v>44941</v>
      </c>
      <c r="J19" s="95">
        <f>H19-I19</f>
        <v>-17507.989999999998</v>
      </c>
      <c r="K19" s="96"/>
      <c r="L19" s="97"/>
      <c r="M19" s="98">
        <v>17507.990000000002</v>
      </c>
      <c r="N19" s="97"/>
      <c r="O19" s="7"/>
    </row>
    <row r="20" spans="1:15" ht="15.2" customHeight="1">
      <c r="A20" s="20"/>
      <c r="B20" s="84" t="s">
        <v>37</v>
      </c>
      <c r="C20" s="85"/>
      <c r="D20" s="86"/>
      <c r="E20" s="18" t="s">
        <v>18</v>
      </c>
      <c r="F20" s="7"/>
      <c r="G20" s="19">
        <v>62044.800000000003</v>
      </c>
      <c r="H20" s="16">
        <v>60193.9</v>
      </c>
      <c r="I20" s="14"/>
      <c r="J20" s="93"/>
      <c r="K20" s="85"/>
      <c r="L20" s="86"/>
      <c r="M20" s="93"/>
      <c r="N20" s="86"/>
      <c r="O20" s="7"/>
    </row>
    <row r="21" spans="1:15" ht="15" customHeight="1">
      <c r="A21" s="20"/>
      <c r="B21" s="84" t="s">
        <v>38</v>
      </c>
      <c r="C21" s="85"/>
      <c r="D21" s="86"/>
      <c r="E21" s="18" t="s">
        <v>18</v>
      </c>
      <c r="F21" s="7"/>
      <c r="G21" s="14"/>
      <c r="H21" s="16">
        <v>-23463.1</v>
      </c>
      <c r="I21" s="14"/>
      <c r="J21" s="93"/>
      <c r="K21" s="85"/>
      <c r="L21" s="86"/>
      <c r="M21" s="93"/>
      <c r="N21" s="86"/>
      <c r="O21" s="7"/>
    </row>
    <row r="22" spans="1:15" ht="15.2" customHeight="1">
      <c r="A22" s="20"/>
      <c r="B22" s="84" t="s">
        <v>39</v>
      </c>
      <c r="C22" s="85"/>
      <c r="D22" s="86"/>
      <c r="E22" s="18" t="s">
        <v>18</v>
      </c>
      <c r="F22" s="7"/>
      <c r="G22" s="14"/>
      <c r="H22" s="7"/>
      <c r="I22" s="19">
        <v>44941</v>
      </c>
      <c r="J22" s="93"/>
      <c r="K22" s="85"/>
      <c r="L22" s="86"/>
      <c r="M22" s="93"/>
      <c r="N22" s="86"/>
      <c r="O22" s="7"/>
    </row>
    <row r="23" spans="1:15" ht="15" customHeight="1">
      <c r="A23" s="20"/>
      <c r="B23" s="92" t="s">
        <v>40</v>
      </c>
      <c r="C23" s="85"/>
      <c r="D23" s="86"/>
      <c r="E23" s="18" t="s">
        <v>18</v>
      </c>
      <c r="F23" s="7"/>
      <c r="G23" s="14"/>
      <c r="H23" s="7">
        <v>9297.7900000000009</v>
      </c>
      <c r="I23" s="14"/>
      <c r="J23" s="93"/>
      <c r="K23" s="85"/>
      <c r="L23" s="86"/>
      <c r="M23" s="93"/>
      <c r="N23" s="86"/>
      <c r="O23" s="7"/>
    </row>
    <row r="24" spans="1:15" ht="15.2" customHeight="1">
      <c r="A24" s="4"/>
      <c r="B24" s="84" t="s">
        <v>41</v>
      </c>
      <c r="C24" s="85"/>
      <c r="D24" s="86"/>
      <c r="E24" s="26"/>
      <c r="F24" s="7"/>
      <c r="G24" s="8"/>
      <c r="H24" s="7"/>
      <c r="I24" s="8"/>
      <c r="J24" s="93"/>
      <c r="K24" s="85"/>
      <c r="L24" s="86"/>
      <c r="M24" s="93"/>
      <c r="N24" s="94"/>
      <c r="O24" s="7"/>
    </row>
    <row r="25" spans="1:15" ht="15.2" customHeight="1">
      <c r="A25" s="15">
        <v>3</v>
      </c>
      <c r="B25" s="91" t="s">
        <v>42</v>
      </c>
      <c r="C25" s="85"/>
      <c r="D25" s="86"/>
      <c r="E25" s="9" t="s">
        <v>18</v>
      </c>
      <c r="F25" s="7"/>
      <c r="G25" s="10">
        <v>1596905.17</v>
      </c>
      <c r="H25" s="16">
        <v>1565070.89</v>
      </c>
      <c r="I25" s="10">
        <v>1596905.17</v>
      </c>
      <c r="J25" s="87">
        <v>-31834.28</v>
      </c>
      <c r="K25" s="85"/>
      <c r="L25" s="86"/>
      <c r="M25" s="87">
        <v>31834.28</v>
      </c>
      <c r="N25" s="86"/>
      <c r="O25" s="7"/>
    </row>
    <row r="26" spans="1:15" ht="15.2" customHeight="1">
      <c r="A26" s="4"/>
      <c r="B26" s="84" t="s">
        <v>43</v>
      </c>
      <c r="C26" s="85"/>
      <c r="D26" s="86"/>
      <c r="E26" s="9" t="s">
        <v>18</v>
      </c>
      <c r="F26" s="7"/>
      <c r="G26" s="10">
        <v>6062.16</v>
      </c>
      <c r="H26" s="16">
        <v>5895.44</v>
      </c>
      <c r="I26" s="10">
        <v>6062.16</v>
      </c>
      <c r="J26" s="87">
        <v>-166.72</v>
      </c>
      <c r="K26" s="85"/>
      <c r="L26" s="86"/>
      <c r="M26" s="87">
        <v>166.72</v>
      </c>
      <c r="N26" s="86"/>
      <c r="O26" s="27" t="s">
        <v>44</v>
      </c>
    </row>
    <row r="27" spans="1:15" ht="15.2" customHeight="1">
      <c r="A27" s="4"/>
      <c r="B27" s="84" t="s">
        <v>45</v>
      </c>
      <c r="C27" s="85"/>
      <c r="D27" s="86"/>
      <c r="E27" s="9" t="s">
        <v>18</v>
      </c>
      <c r="F27" s="7"/>
      <c r="G27" s="10">
        <v>290504.61</v>
      </c>
      <c r="H27" s="16">
        <v>289419</v>
      </c>
      <c r="I27" s="10">
        <v>290504.61</v>
      </c>
      <c r="J27" s="87">
        <v>-1085.6099999999999</v>
      </c>
      <c r="K27" s="85"/>
      <c r="L27" s="86"/>
      <c r="M27" s="87">
        <v>1085.6099999999999</v>
      </c>
      <c r="N27" s="86"/>
      <c r="O27" s="17" t="s">
        <v>46</v>
      </c>
    </row>
    <row r="28" spans="1:15" ht="15.2" customHeight="1">
      <c r="A28" s="28"/>
      <c r="B28" s="84" t="s">
        <v>47</v>
      </c>
      <c r="C28" s="85"/>
      <c r="D28" s="86"/>
      <c r="E28" s="29" t="s">
        <v>18</v>
      </c>
      <c r="F28" s="7"/>
      <c r="G28" s="16">
        <v>197423.93</v>
      </c>
      <c r="H28" s="16">
        <v>196550.86</v>
      </c>
      <c r="I28" s="16">
        <v>197423.93</v>
      </c>
      <c r="J28" s="87">
        <v>-873.07</v>
      </c>
      <c r="K28" s="85"/>
      <c r="L28" s="86"/>
      <c r="M28" s="87">
        <v>873.07</v>
      </c>
      <c r="N28" s="86"/>
      <c r="O28" s="17" t="s">
        <v>46</v>
      </c>
    </row>
    <row r="29" spans="1:15" ht="22.5">
      <c r="A29" s="20"/>
      <c r="B29" s="84" t="s">
        <v>48</v>
      </c>
      <c r="C29" s="85"/>
      <c r="D29" s="86"/>
      <c r="E29" s="30" t="s">
        <v>18</v>
      </c>
      <c r="F29" s="7"/>
      <c r="G29" s="16">
        <v>1102914.47</v>
      </c>
      <c r="H29" s="16">
        <v>1073205.5900000001</v>
      </c>
      <c r="I29" s="16">
        <v>1102914.47</v>
      </c>
      <c r="J29" s="87">
        <v>-29708.880000000001</v>
      </c>
      <c r="K29" s="85"/>
      <c r="L29" s="86"/>
      <c r="M29" s="87">
        <v>29708.880000000001</v>
      </c>
      <c r="N29" s="86"/>
      <c r="O29" s="17" t="s">
        <v>49</v>
      </c>
    </row>
    <row r="30" spans="1:15" ht="15.2" customHeight="1"/>
    <row r="32" spans="1:15">
      <c r="A32" s="88" t="s">
        <v>50</v>
      </c>
      <c r="B32" s="89"/>
      <c r="C32" s="89"/>
      <c r="D32" s="89"/>
      <c r="E32" s="90"/>
      <c r="F32" s="31">
        <f>SUM(F33:F39)</f>
        <v>44941</v>
      </c>
      <c r="G32" s="32"/>
    </row>
    <row r="33" spans="1:7">
      <c r="A33" s="75" t="s">
        <v>51</v>
      </c>
      <c r="B33" s="76"/>
      <c r="C33" s="76"/>
      <c r="D33" s="76"/>
      <c r="E33" s="77"/>
      <c r="F33" s="33">
        <v>22437</v>
      </c>
      <c r="G33" s="34"/>
    </row>
    <row r="34" spans="1:7">
      <c r="A34" s="75" t="s">
        <v>52</v>
      </c>
      <c r="B34" s="76"/>
      <c r="C34" s="76"/>
      <c r="D34" s="76"/>
      <c r="E34" s="77"/>
      <c r="F34" s="35">
        <v>4434</v>
      </c>
      <c r="G34" s="36"/>
    </row>
    <row r="35" spans="1:7">
      <c r="A35" s="75" t="s">
        <v>53</v>
      </c>
      <c r="B35" s="76"/>
      <c r="C35" s="76"/>
      <c r="D35" s="76"/>
      <c r="E35" s="77"/>
      <c r="F35" s="35">
        <v>12483</v>
      </c>
      <c r="G35" s="36"/>
    </row>
    <row r="36" spans="1:7">
      <c r="A36" s="78" t="s">
        <v>54</v>
      </c>
      <c r="B36" s="79"/>
      <c r="C36" s="79"/>
      <c r="D36" s="79"/>
      <c r="E36" s="80"/>
      <c r="F36" s="35">
        <v>2153</v>
      </c>
      <c r="G36" s="36"/>
    </row>
    <row r="37" spans="1:7">
      <c r="A37" s="78" t="s">
        <v>55</v>
      </c>
      <c r="B37" s="79"/>
      <c r="C37" s="79"/>
      <c r="D37" s="79"/>
      <c r="E37" s="80"/>
      <c r="F37" s="35">
        <v>1366</v>
      </c>
      <c r="G37" s="36"/>
    </row>
    <row r="38" spans="1:7">
      <c r="A38" s="78" t="s">
        <v>56</v>
      </c>
      <c r="B38" s="79"/>
      <c r="C38" s="79"/>
      <c r="D38" s="79"/>
      <c r="E38" s="80"/>
      <c r="F38" s="35">
        <v>1158</v>
      </c>
      <c r="G38" s="36"/>
    </row>
    <row r="39" spans="1:7">
      <c r="A39" s="75" t="s">
        <v>57</v>
      </c>
      <c r="B39" s="76"/>
      <c r="C39" s="76"/>
      <c r="D39" s="76"/>
      <c r="E39" s="77"/>
      <c r="F39" s="35">
        <v>910</v>
      </c>
      <c r="G39" s="34"/>
    </row>
    <row r="40" spans="1:7">
      <c r="A40" s="37"/>
      <c r="B40" s="37"/>
      <c r="C40" s="37"/>
      <c r="D40" s="37"/>
      <c r="E40" s="38"/>
      <c r="F40" s="32"/>
    </row>
    <row r="42" spans="1:7">
      <c r="A42" s="81" t="s">
        <v>58</v>
      </c>
      <c r="B42" s="82"/>
      <c r="C42" s="82"/>
      <c r="D42" s="82"/>
      <c r="E42" s="83"/>
      <c r="F42" s="71">
        <f>SUM(F43:G45)</f>
        <v>9720</v>
      </c>
      <c r="G42" s="71"/>
    </row>
    <row r="43" spans="1:7">
      <c r="A43" s="72" t="s">
        <v>59</v>
      </c>
      <c r="B43" s="72"/>
      <c r="C43" s="72"/>
      <c r="D43" s="72"/>
      <c r="E43" s="72"/>
      <c r="F43" s="73">
        <v>3240</v>
      </c>
      <c r="G43" s="73"/>
    </row>
    <row r="44" spans="1:7">
      <c r="A44" s="74" t="s">
        <v>60</v>
      </c>
      <c r="B44" s="72"/>
      <c r="C44" s="72"/>
      <c r="D44" s="72"/>
      <c r="E44" s="72"/>
      <c r="F44" s="73">
        <v>3780</v>
      </c>
      <c r="G44" s="73"/>
    </row>
    <row r="45" spans="1:7">
      <c r="A45" s="74" t="s">
        <v>61</v>
      </c>
      <c r="B45" s="72"/>
      <c r="C45" s="72"/>
      <c r="D45" s="72"/>
      <c r="E45" s="72"/>
      <c r="F45" s="73">
        <v>2700</v>
      </c>
      <c r="G45" s="73"/>
    </row>
    <row r="46" spans="1:7">
      <c r="A46" s="39"/>
      <c r="B46" s="40"/>
      <c r="C46" s="40"/>
      <c r="D46" s="40"/>
      <c r="E46" s="40"/>
      <c r="F46" s="41"/>
    </row>
    <row r="47" spans="1:7" ht="15.75" customHeight="1">
      <c r="A47" s="39"/>
      <c r="B47" s="40"/>
      <c r="C47" s="40"/>
      <c r="D47" s="40"/>
      <c r="E47" s="40"/>
      <c r="F47" s="42" t="s">
        <v>14</v>
      </c>
      <c r="G47" s="43" t="s">
        <v>18</v>
      </c>
    </row>
    <row r="48" spans="1:7" ht="26.25" customHeight="1">
      <c r="A48" s="66" t="s">
        <v>62</v>
      </c>
      <c r="B48" s="67"/>
      <c r="C48" s="67"/>
      <c r="D48" s="67"/>
      <c r="E48" s="68"/>
      <c r="F48" s="44">
        <f>SUM(F49:F53)</f>
        <v>217.70000000000002</v>
      </c>
      <c r="G48" s="44">
        <f>G49+G50+G51+G52</f>
        <v>2566.1</v>
      </c>
    </row>
    <row r="49" spans="1:9">
      <c r="A49" s="69" t="s">
        <v>63</v>
      </c>
      <c r="B49" s="69"/>
      <c r="C49" s="69"/>
      <c r="D49" s="69"/>
      <c r="E49" s="69"/>
      <c r="F49" s="45">
        <v>42.8</v>
      </c>
      <c r="G49" s="46">
        <v>461.85</v>
      </c>
    </row>
    <row r="50" spans="1:9">
      <c r="A50" s="69" t="s">
        <v>64</v>
      </c>
      <c r="B50" s="69"/>
      <c r="C50" s="69"/>
      <c r="D50" s="69"/>
      <c r="E50" s="69"/>
      <c r="F50" s="45">
        <v>41.6</v>
      </c>
      <c r="G50" s="46">
        <v>448.91</v>
      </c>
    </row>
    <row r="51" spans="1:9">
      <c r="A51" s="69" t="s">
        <v>65</v>
      </c>
      <c r="B51" s="69"/>
      <c r="C51" s="69"/>
      <c r="D51" s="69"/>
      <c r="E51" s="69"/>
      <c r="F51" s="45">
        <v>44.6</v>
      </c>
      <c r="G51" s="46">
        <v>962.56</v>
      </c>
    </row>
    <row r="52" spans="1:9">
      <c r="A52" s="69" t="s">
        <v>66</v>
      </c>
      <c r="B52" s="69"/>
      <c r="C52" s="69"/>
      <c r="D52" s="69"/>
      <c r="E52" s="69"/>
      <c r="F52" s="45">
        <v>42.8</v>
      </c>
      <c r="G52" s="46">
        <v>692.78</v>
      </c>
    </row>
    <row r="53" spans="1:9">
      <c r="A53" s="70" t="s">
        <v>67</v>
      </c>
      <c r="B53" s="69"/>
      <c r="C53" s="69"/>
      <c r="D53" s="69"/>
      <c r="E53" s="69"/>
      <c r="F53" s="45">
        <v>45.9</v>
      </c>
      <c r="G53" s="46">
        <v>0</v>
      </c>
    </row>
    <row r="55" spans="1:9" ht="28.5" customHeight="1">
      <c r="A55" s="56" t="s">
        <v>68</v>
      </c>
      <c r="B55" s="56"/>
      <c r="C55" s="56"/>
      <c r="D55" s="56"/>
    </row>
    <row r="56" spans="1:9" ht="25.5">
      <c r="A56" s="57" t="s">
        <v>69</v>
      </c>
      <c r="B56" s="58"/>
      <c r="C56" s="59"/>
      <c r="D56" s="47" t="s">
        <v>70</v>
      </c>
    </row>
    <row r="57" spans="1:9">
      <c r="A57" s="60">
        <v>891086.07</v>
      </c>
      <c r="B57" s="61"/>
      <c r="C57" s="62"/>
      <c r="D57" s="48">
        <v>415725.45</v>
      </c>
    </row>
    <row r="61" spans="1:9">
      <c r="A61" s="49" t="s">
        <v>71</v>
      </c>
      <c r="B61" s="49"/>
      <c r="C61" s="50"/>
      <c r="D61" s="51"/>
      <c r="G61" s="52" t="s">
        <v>72</v>
      </c>
      <c r="H61" s="53"/>
      <c r="I61" s="53"/>
    </row>
    <row r="62" spans="1:9">
      <c r="B62" s="52"/>
      <c r="C62" s="51"/>
      <c r="D62" s="54"/>
      <c r="E62" s="54"/>
      <c r="F62" s="54"/>
      <c r="G62" s="54"/>
      <c r="H62" s="53"/>
      <c r="I62" s="53"/>
    </row>
    <row r="63" spans="1:9">
      <c r="B63" s="52"/>
      <c r="C63" s="54"/>
      <c r="D63" s="54"/>
      <c r="E63" s="54"/>
      <c r="G63" s="55"/>
      <c r="H63" s="54"/>
      <c r="I63" s="53"/>
    </row>
    <row r="64" spans="1:9">
      <c r="A64" s="63" t="s">
        <v>73</v>
      </c>
      <c r="B64" s="63"/>
      <c r="C64" s="63"/>
      <c r="D64" s="63"/>
      <c r="E64" s="54"/>
      <c r="F64" s="54"/>
      <c r="G64" s="54"/>
      <c r="H64" s="53"/>
      <c r="I64" s="53"/>
    </row>
    <row r="65" spans="1:9">
      <c r="A65" s="64" t="s">
        <v>74</v>
      </c>
      <c r="B65" s="65"/>
      <c r="C65" s="55"/>
      <c r="D65" s="52"/>
      <c r="E65" s="54"/>
      <c r="F65" s="54"/>
      <c r="G65" s="54"/>
      <c r="H65" s="53"/>
      <c r="I65" s="53"/>
    </row>
    <row r="66" spans="1:9">
      <c r="A66" s="64" t="s">
        <v>75</v>
      </c>
      <c r="B66" s="65"/>
      <c r="C66" s="55"/>
      <c r="D66" s="54"/>
      <c r="E66" s="54"/>
      <c r="F66" s="54"/>
      <c r="G66" s="54"/>
      <c r="H66" s="53"/>
      <c r="I66" s="53"/>
    </row>
  </sheetData>
  <mergeCells count="105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J5:L5"/>
    <mergeCell ref="M5:N5"/>
    <mergeCell ref="B6:D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A33:E33"/>
    <mergeCell ref="A34:E34"/>
    <mergeCell ref="B27:D27"/>
    <mergeCell ref="J27:L27"/>
    <mergeCell ref="M27:N27"/>
    <mergeCell ref="B28:D28"/>
    <mergeCell ref="J28:L28"/>
    <mergeCell ref="M28:N28"/>
    <mergeCell ref="F42:G42"/>
    <mergeCell ref="A43:E43"/>
    <mergeCell ref="F43:G43"/>
    <mergeCell ref="A44:E44"/>
    <mergeCell ref="F44:G44"/>
    <mergeCell ref="A45:E45"/>
    <mergeCell ref="F45:G45"/>
    <mergeCell ref="A35:E35"/>
    <mergeCell ref="A36:E36"/>
    <mergeCell ref="A37:E37"/>
    <mergeCell ref="A38:E38"/>
    <mergeCell ref="A39:E39"/>
    <mergeCell ref="A42:E42"/>
    <mergeCell ref="A55:D55"/>
    <mergeCell ref="A56:C56"/>
    <mergeCell ref="A57:C57"/>
    <mergeCell ref="A64:D64"/>
    <mergeCell ref="A65:B65"/>
    <mergeCell ref="A66:B66"/>
    <mergeCell ref="A48:E48"/>
    <mergeCell ref="A49:E49"/>
    <mergeCell ref="A50:E50"/>
    <mergeCell ref="A51:E51"/>
    <mergeCell ref="A52:E52"/>
    <mergeCell ref="A53:E53"/>
  </mergeCells>
  <pageMargins left="0.3611111111111111" right="0.3611111111111111" top="0.3611111111111111" bottom="0.3611111111111111" header="0.5" footer="0.5"/>
  <pageSetup paperSize="9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123_2019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2020-03-24T07:11:14Z</dcterms:created>
  <dcterms:modified xsi:type="dcterms:W3CDTF">2020-05-01T13:45:12Z</dcterms:modified>
</cp:coreProperties>
</file>