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101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<sst xmlns="http://schemas.openxmlformats.org/spreadsheetml/2006/main" count="102" uniqueCount="72">
  <si>
    <t>Отчет о выполнении договора на управление по многоквартирному жилому дому</t>
  </si>
  <si>
    <t>за период с 01.01.2018  по 31.12.2018</t>
  </si>
  <si>
    <t xml:space="preserve">Адрес: Московская ул, д.131 </t>
  </si>
  <si>
    <t>№ п/п</t>
  </si>
  <si>
    <t>Виды благоустройства</t>
  </si>
  <si>
    <t>Ед. изм.</t>
  </si>
  <si>
    <t>Тариф</t>
  </si>
  <si>
    <t>Оплачено населением</t>
  </si>
  <si>
    <t>Выполнено работ за год</t>
  </si>
  <si>
    <t>Остаток средств</t>
  </si>
  <si>
    <t>Задолженность</t>
  </si>
  <si>
    <t>Примечание</t>
  </si>
  <si>
    <t>Обслуживаемая площадь</t>
  </si>
  <si>
    <t>кв.м.</t>
  </si>
  <si>
    <t xml:space="preserve"> Содержание помещений общего пользования, 
 в том числе:</t>
  </si>
  <si>
    <t xml:space="preserve"> Содержание конструктивных элементов жилых зданий </t>
  </si>
  <si>
    <t>руб.</t>
  </si>
  <si>
    <t xml:space="preserve"> Содержание инженерных сетей</t>
  </si>
  <si>
    <t xml:space="preserve"> Содержание придомовой территории </t>
  </si>
  <si>
    <t xml:space="preserve"> Управление многоквартирным домом </t>
  </si>
  <si>
    <t xml:space="preserve"> Услуги РЦ </t>
  </si>
  <si>
    <t xml:space="preserve"> Аварийное обслуживание</t>
  </si>
  <si>
    <t xml:space="preserve"> Обслуживание фасадных и внутридомовых газопроводов</t>
  </si>
  <si>
    <t xml:space="preserve">  Обслуживание газоходов и вентаканалов</t>
  </si>
  <si>
    <t xml:space="preserve">  Дератизации и дезинфекции</t>
  </si>
  <si>
    <t xml:space="preserve"> Сбор и вывоз ТБО</t>
  </si>
  <si>
    <t xml:space="preserve"> Техническое обслуживание лифтов</t>
  </si>
  <si>
    <t xml:space="preserve"> Текущий ремонт</t>
  </si>
  <si>
    <t xml:space="preserve"> 2018г</t>
  </si>
  <si>
    <t xml:space="preserve"> Остаток средств на  01.01.2018</t>
  </si>
  <si>
    <t xml:space="preserve"> Выполненные работы в 2018г.</t>
  </si>
  <si>
    <t/>
  </si>
  <si>
    <t>Коммунальные услуги, в том числе:</t>
  </si>
  <si>
    <t>Электроэнергия</t>
  </si>
  <si>
    <t>Холодное водоснабжение</t>
  </si>
  <si>
    <t>Горячее водоснабжение</t>
  </si>
  <si>
    <t xml:space="preserve"> </t>
  </si>
  <si>
    <t>Водоотведение</t>
  </si>
  <si>
    <t>Центральное отопление</t>
  </si>
  <si>
    <t>Начислено населению</t>
  </si>
  <si>
    <t>Нежилая площадь</t>
  </si>
  <si>
    <t>Общая палощадь</t>
  </si>
  <si>
    <t>дог-р с ООО "ЖЭУ №15"</t>
  </si>
  <si>
    <t xml:space="preserve">  -//-//-//</t>
  </si>
  <si>
    <t>дог-р с ООО"УК МЖД М.о"</t>
  </si>
  <si>
    <t>дог-р с ООО "РАЦМО"</t>
  </si>
  <si>
    <t>дог-р с ООО "ГАС"</t>
  </si>
  <si>
    <t>дог-р с ОАО "Газпром газораспределение Калуга" в г.Калуге</t>
  </si>
  <si>
    <t>дог-р с "СпецРемстрой- плюс"</t>
  </si>
  <si>
    <t>ФГУП "Калужская городская дезинфекционная станция г.Калуга"</t>
  </si>
  <si>
    <t>дог-р с ГП "КРЭО"</t>
  </si>
  <si>
    <t>ПАО "КСК"</t>
  </si>
  <si>
    <t>ГП "Калугаоблводоканал"</t>
  </si>
  <si>
    <t>МУП "Калугатеплосеть" г.Калуги</t>
  </si>
  <si>
    <t>кв.м</t>
  </si>
  <si>
    <t>Почта России</t>
  </si>
  <si>
    <t>Парикмахерская "У Пушек"</t>
  </si>
  <si>
    <t>Храбров А.В.</t>
  </si>
  <si>
    <t>ОАО "Ростелеком"</t>
  </si>
  <si>
    <t>Директор ООО "УК МЖД Московского округа г. Калуги"</t>
  </si>
  <si>
    <t>_______________________    Л.М. Кочубеева</t>
  </si>
  <si>
    <t>Исп. Начальник ПЭО</t>
  </si>
  <si>
    <t>Коршунова Н.М.</t>
  </si>
  <si>
    <t>55-37-81</t>
  </si>
  <si>
    <t>Расшифровка вып. работ по текущему ремонту за 2018г.</t>
  </si>
  <si>
    <t>Накоплено денежных средств по нежилым помещениям за 2018г.</t>
  </si>
  <si>
    <t>очистка кровли от снега и наледи с привл.подъем.</t>
  </si>
  <si>
    <t>обрезка и снос авар.деревьев</t>
  </si>
  <si>
    <t>ремонт системы ЦО по стояку кв.3,16</t>
  </si>
  <si>
    <t>Задолженность населения</t>
  </si>
  <si>
    <t>Оплата провайдеров за 2018г.</t>
  </si>
  <si>
    <t>ЗАО "Электро-ком"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</si>
</sst>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0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name val="Arial Cyr"/>
      <family val="0"/>
    </font>
    <font>
      <sz val="8"/>
      <color indexed="8"/>
      <name val="Times New Roman"/>
      <family val="1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1" fillId="0" borderId="0">
      <alignment horizontal="left" vertical="top"/>
      <protection/>
    </xf>
    <xf numFmtId="0" fontId="1" fillId="0" borderId="0">
      <alignment horizontal="righ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center" vertical="center"/>
      <protection/>
    </xf>
    <xf numFmtId="0" fontId="2" fillId="0" borderId="0">
      <alignment horizontal="center" vertical="top"/>
      <protection/>
    </xf>
    <xf numFmtId="0" fontId="3" fillId="0" borderId="0">
      <alignment horizontal="center" vertical="top"/>
      <protection/>
    </xf>
    <xf numFmtId="0" fontId="4" fillId="0" borderId="0">
      <alignment horizontal="center" vertical="top"/>
      <protection/>
    </xf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97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0" xfId="39" applyBorder="1" applyAlignment="1" quotePrefix="1">
      <alignment horizontal="center" vertical="center" wrapText="1"/>
      <protection/>
    </xf>
    <xf numFmtId="0" fontId="2" fillId="0" borderId="11" xfId="39" applyBorder="1" applyAlignment="1" quotePrefix="1">
      <alignment horizontal="center" vertical="center" wrapText="1"/>
      <protection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2" fillId="0" borderId="12" xfId="39" applyBorder="1" applyAlignment="1" quotePrefix="1">
      <alignment horizontal="center" vertical="center" wrapText="1"/>
      <protection/>
    </xf>
    <xf numFmtId="0" fontId="2" fillId="0" borderId="13" xfId="39" applyBorder="1" applyAlignment="1">
      <alignment horizontal="center" vertical="center" wrapText="1"/>
      <protection/>
    </xf>
    <xf numFmtId="0" fontId="1" fillId="0" borderId="11" xfId="36" applyBorder="1" applyAlignment="1">
      <alignment horizontal="left" vertical="top" wrapText="1"/>
      <protection/>
    </xf>
    <xf numFmtId="2" fontId="1" fillId="0" borderId="12" xfId="38" applyNumberFormat="1" applyBorder="1" applyAlignment="1">
      <alignment horizontal="left" vertical="top" wrapText="1"/>
      <protection/>
    </xf>
    <xf numFmtId="0" fontId="1" fillId="0" borderId="10" xfId="34" applyBorder="1" applyAlignment="1">
      <alignment horizontal="right" vertical="top" wrapText="1"/>
      <protection/>
    </xf>
    <xf numFmtId="2" fontId="1" fillId="0" borderId="12" xfId="34" applyNumberFormat="1" applyBorder="1" applyAlignment="1">
      <alignment horizontal="right" vertical="top" wrapText="1"/>
      <protection/>
    </xf>
    <xf numFmtId="0" fontId="1" fillId="0" borderId="12" xfId="34" applyBorder="1" applyAlignment="1">
      <alignment horizontal="right" vertical="top" wrapText="1"/>
      <protection/>
    </xf>
    <xf numFmtId="0" fontId="1" fillId="0" borderId="11" xfId="34" applyBorder="1" applyAlignment="1">
      <alignment horizontal="righ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2" fillId="0" borderId="11" xfId="37" applyBorder="1" applyAlignment="1">
      <alignment horizontal="left" vertical="top" wrapText="1"/>
      <protection/>
    </xf>
    <xf numFmtId="2" fontId="1" fillId="0" borderId="10" xfId="34" applyNumberFormat="1" applyBorder="1" applyAlignment="1">
      <alignment horizontal="right" vertical="top" wrapText="1"/>
      <protection/>
    </xf>
    <xf numFmtId="2" fontId="1" fillId="0" borderId="13" xfId="38" applyNumberFormat="1" applyBorder="1" applyAlignment="1">
      <alignment horizontal="left" vertical="top" wrapText="1"/>
      <protection/>
    </xf>
    <xf numFmtId="2" fontId="1" fillId="0" borderId="13" xfId="34" applyNumberFormat="1" applyBorder="1" applyAlignment="1">
      <alignment horizontal="right" vertical="top" wrapText="1"/>
      <protection/>
    </xf>
    <xf numFmtId="0" fontId="1" fillId="0" borderId="10" xfId="36" applyBorder="1" applyAlignment="1">
      <alignment horizontal="left" vertical="top" wrapText="1"/>
      <protection/>
    </xf>
    <xf numFmtId="2" fontId="1" fillId="0" borderId="14" xfId="38" applyNumberFormat="1" applyBorder="1" applyAlignment="1">
      <alignment horizontal="left" vertical="top" wrapText="1"/>
      <protection/>
    </xf>
    <xf numFmtId="2" fontId="1" fillId="0" borderId="14" xfId="34" applyNumberFormat="1" applyBorder="1" applyAlignment="1">
      <alignment horizontal="right" vertical="top" wrapText="1"/>
      <protection/>
    </xf>
    <xf numFmtId="0" fontId="2" fillId="0" borderId="15" xfId="37" applyBorder="1" applyAlignment="1">
      <alignment horizontal="left" vertical="top" wrapText="1"/>
      <protection/>
    </xf>
    <xf numFmtId="0" fontId="2" fillId="0" borderId="10" xfId="37" applyBorder="1" applyAlignment="1">
      <alignment horizontal="left" vertical="top" wrapText="1"/>
      <protection/>
    </xf>
    <xf numFmtId="0" fontId="1" fillId="0" borderId="12" xfId="38" applyBorder="1" applyAlignment="1">
      <alignment horizontal="left" vertical="top" wrapText="1"/>
      <protection/>
    </xf>
    <xf numFmtId="2" fontId="1" fillId="0" borderId="16" xfId="34" applyNumberFormat="1" applyBorder="1" applyAlignment="1">
      <alignment horizontal="right" vertical="top" wrapText="1"/>
      <protection/>
    </xf>
    <xf numFmtId="0" fontId="1" fillId="0" borderId="17" xfId="36" applyBorder="1" applyAlignment="1">
      <alignment horizontal="left" vertical="top" wrapText="1"/>
      <protection/>
    </xf>
    <xf numFmtId="2" fontId="1" fillId="0" borderId="16" xfId="38" applyNumberFormat="1" applyBorder="1" applyAlignment="1">
      <alignment horizontal="left" vertical="top" wrapText="1"/>
      <protection/>
    </xf>
    <xf numFmtId="2" fontId="1" fillId="0" borderId="10" xfId="38" applyNumberFormat="1" applyBorder="1" applyAlignment="1">
      <alignment horizontal="left" vertical="top" wrapText="1"/>
      <protection/>
    </xf>
    <xf numFmtId="2" fontId="2" fillId="0" borderId="10" xfId="34" applyNumberFormat="1" applyFont="1" applyBorder="1" applyAlignment="1">
      <alignment horizontal="right" vertical="top" wrapText="1"/>
      <protection/>
    </xf>
    <xf numFmtId="2" fontId="2" fillId="0" borderId="13" xfId="34" applyNumberFormat="1" applyFont="1" applyBorder="1" applyAlignment="1">
      <alignment horizontal="right" vertical="top" wrapText="1"/>
      <protection/>
    </xf>
    <xf numFmtId="2" fontId="2" fillId="0" borderId="12" xfId="38" applyNumberFormat="1" applyFont="1" applyBorder="1" applyAlignment="1">
      <alignment horizontal="left" vertical="top" wrapText="1"/>
      <protection/>
    </xf>
    <xf numFmtId="2" fontId="2" fillId="0" borderId="12" xfId="39" applyNumberFormat="1" applyBorder="1" applyAlignment="1" quotePrefix="1">
      <alignment horizontal="right" vertical="center" wrapText="1"/>
      <protection/>
    </xf>
    <xf numFmtId="0" fontId="6" fillId="0" borderId="10" xfId="34" applyFont="1" applyBorder="1" applyAlignment="1">
      <alignment horizontal="left" vertical="center" wrapText="1"/>
      <protection/>
    </xf>
    <xf numFmtId="0" fontId="6" fillId="0" borderId="10" xfId="34" applyFont="1" applyBorder="1" applyAlignment="1">
      <alignment horizontal="left" vertical="top" wrapText="1"/>
      <protection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wrapText="1"/>
    </xf>
    <xf numFmtId="0" fontId="0" fillId="0" borderId="0" xfId="0" applyFill="1" applyBorder="1" applyAlignment="1">
      <alignment horizontal="right" vertical="center" wrapText="1"/>
    </xf>
    <xf numFmtId="0" fontId="0" fillId="0" borderId="0" xfId="0" applyFill="1" applyAlignment="1">
      <alignment wrapText="1"/>
    </xf>
    <xf numFmtId="0" fontId="5" fillId="0" borderId="0" xfId="0" applyFont="1" applyFill="1" applyAlignment="1">
      <alignment horizontal="right" wrapText="1"/>
    </xf>
    <xf numFmtId="0" fontId="5" fillId="0" borderId="0" xfId="0" applyFont="1" applyAlignment="1">
      <alignment horizontal="right" wrapText="1"/>
    </xf>
    <xf numFmtId="0" fontId="5" fillId="0" borderId="10" xfId="0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5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5" fillId="0" borderId="0" xfId="0" applyFont="1" applyBorder="1" applyAlignment="1">
      <alignment vertical="center" wrapText="1"/>
    </xf>
    <xf numFmtId="2" fontId="5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ill="1" applyBorder="1" applyAlignment="1">
      <alignment/>
    </xf>
    <xf numFmtId="2" fontId="5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2" fontId="0" fillId="0" borderId="10" xfId="0" applyNumberFormat="1" applyBorder="1" applyAlignment="1">
      <alignment wrapText="1"/>
    </xf>
    <xf numFmtId="2" fontId="5" fillId="0" borderId="10" xfId="0" applyNumberFormat="1" applyFont="1" applyFill="1" applyBorder="1" applyAlignment="1">
      <alignment horizontal="right" vertical="center" wrapText="1"/>
    </xf>
    <xf numFmtId="2" fontId="0" fillId="0" borderId="10" xfId="0" applyNumberFormat="1" applyFill="1" applyBorder="1" applyAlignment="1">
      <alignment horizontal="right" vertical="center" wrapText="1"/>
    </xf>
    <xf numFmtId="0" fontId="1" fillId="0" borderId="11" xfId="33" applyBorder="1" applyAlignment="1" quotePrefix="1">
      <alignment horizontal="left" vertical="top" wrapText="1"/>
      <protection/>
    </xf>
    <xf numFmtId="0" fontId="0" fillId="0" borderId="12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2" fontId="1" fillId="0" borderId="11" xfId="34" applyNumberFormat="1" applyBorder="1" applyAlignment="1">
      <alignment horizontal="right" vertical="top" wrapText="1"/>
      <protection/>
    </xf>
    <xf numFmtId="0" fontId="1" fillId="0" borderId="11" xfId="34" applyBorder="1" applyAlignment="1">
      <alignment horizontal="righ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2" fillId="0" borderId="11" xfId="35" applyBorder="1" applyAlignment="1" quotePrefix="1">
      <alignment horizontal="left" vertical="top" wrapText="1"/>
      <protection/>
    </xf>
    <xf numFmtId="0" fontId="1" fillId="0" borderId="11" xfId="33" applyBorder="1" applyAlignment="1">
      <alignment horizontal="left" vertical="top" wrapText="1"/>
      <protection/>
    </xf>
    <xf numFmtId="2" fontId="2" fillId="0" borderId="11" xfId="34" applyNumberFormat="1" applyFont="1" applyBorder="1" applyAlignment="1">
      <alignment horizontal="right" vertical="top" wrapText="1"/>
      <protection/>
    </xf>
    <xf numFmtId="0" fontId="5" fillId="0" borderId="12" xfId="0" applyFont="1" applyBorder="1" applyAlignment="1">
      <alignment vertical="top" wrapText="1"/>
    </xf>
    <xf numFmtId="0" fontId="5" fillId="0" borderId="13" xfId="0" applyFont="1" applyBorder="1" applyAlignment="1">
      <alignment vertical="top"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1" fillId="0" borderId="11" xfId="33" applyFont="1" applyBorder="1" applyAlignment="1">
      <alignment horizontal="left" vertical="top" wrapText="1"/>
      <protection/>
    </xf>
    <xf numFmtId="0" fontId="2" fillId="0" borderId="11" xfId="33" applyFont="1" applyBorder="1" applyAlignment="1">
      <alignment horizontal="left" vertical="top" wrapText="1"/>
      <protection/>
    </xf>
    <xf numFmtId="0" fontId="5" fillId="0" borderId="12" xfId="0" applyFont="1" applyBorder="1" applyAlignment="1">
      <alignment wrapText="1"/>
    </xf>
    <xf numFmtId="0" fontId="5" fillId="0" borderId="13" xfId="0" applyFont="1" applyBorder="1" applyAlignment="1">
      <alignment wrapText="1"/>
    </xf>
    <xf numFmtId="0" fontId="5" fillId="0" borderId="11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3" fillId="0" borderId="0" xfId="41" applyAlignment="1" quotePrefix="1">
      <alignment horizontal="center" vertical="top" wrapText="1"/>
      <protection/>
    </xf>
    <xf numFmtId="0" fontId="3" fillId="0" borderId="0" xfId="41" applyAlignment="1">
      <alignment horizontal="center" vertical="top" wrapText="1"/>
      <protection/>
    </xf>
    <xf numFmtId="0" fontId="2" fillId="0" borderId="0" xfId="40" applyAlignment="1" quotePrefix="1">
      <alignment horizontal="center" vertical="top" wrapText="1"/>
      <protection/>
    </xf>
    <xf numFmtId="0" fontId="2" fillId="0" borderId="0" xfId="40" applyAlignment="1">
      <alignment horizontal="center" vertical="top" wrapText="1"/>
      <protection/>
    </xf>
    <xf numFmtId="0" fontId="4" fillId="0" borderId="18" xfId="42" applyBorder="1" applyAlignment="1" quotePrefix="1">
      <alignment horizontal="center" vertical="top" wrapText="1"/>
      <protection/>
    </xf>
    <xf numFmtId="0" fontId="4" fillId="0" borderId="18" xfId="42" applyBorder="1" applyAlignment="1">
      <alignment horizontal="center" vertical="top" wrapText="1"/>
      <protection/>
    </xf>
    <xf numFmtId="0" fontId="2" fillId="0" borderId="11" xfId="39" applyBorder="1" applyAlignment="1" quotePrefix="1">
      <alignment horizontal="center" vertical="center" wrapText="1"/>
      <protection/>
    </xf>
    <xf numFmtId="0" fontId="2" fillId="0" borderId="13" xfId="39" applyBorder="1" applyAlignment="1">
      <alignment horizontal="center" vertical="center" wrapText="1"/>
      <protection/>
    </xf>
    <xf numFmtId="0" fontId="5" fillId="0" borderId="11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2" fontId="5" fillId="33" borderId="10" xfId="0" applyNumberFormat="1" applyFont="1" applyFill="1" applyBorder="1" applyAlignment="1">
      <alignment horizontal="right" vertical="center" wrapText="1"/>
    </xf>
    <xf numFmtId="2" fontId="0" fillId="33" borderId="10" xfId="0" applyNumberFormat="1" applyFont="1" applyFill="1" applyBorder="1" applyAlignment="1">
      <alignment horizontal="right" vertical="center" wrapText="1"/>
    </xf>
    <xf numFmtId="0" fontId="0" fillId="0" borderId="10" xfId="0" applyBorder="1" applyAlignment="1">
      <alignment wrapText="1"/>
    </xf>
    <xf numFmtId="0" fontId="7" fillId="0" borderId="0" xfId="0" applyFont="1" applyAlignment="1">
      <alignment/>
    </xf>
    <xf numFmtId="0" fontId="0" fillId="0" borderId="0" xfId="0" applyAlignment="1">
      <alignment/>
    </xf>
    <xf numFmtId="0" fontId="7" fillId="0" borderId="0" xfId="0" applyFont="1" applyBorder="1" applyAlignment="1">
      <alignment horizontal="left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wrapText="1"/>
    </xf>
    <xf numFmtId="0" fontId="0" fillId="0" borderId="10" xfId="0" applyBorder="1" applyAlignment="1">
      <alignment horizontal="left" vertical="center" wrapText="1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2" xfId="35"/>
    <cellStyle name="S3" xfId="36"/>
    <cellStyle name="S4" xfId="37"/>
    <cellStyle name="S5" xfId="38"/>
    <cellStyle name="S6" xfId="39"/>
    <cellStyle name="S7" xfId="40"/>
    <cellStyle name="S8" xfId="41"/>
    <cellStyle name="S9" xfId="42"/>
    <cellStyle name="Акцент1" xfId="43"/>
    <cellStyle name="Акцент2" xfId="44"/>
    <cellStyle name="Акцент3" xfId="45"/>
    <cellStyle name="Акцент4" xfId="46"/>
    <cellStyle name="Акцент5" xfId="47"/>
    <cellStyle name="Акцент6" xfId="48"/>
    <cellStyle name="Ввод " xfId="49"/>
    <cellStyle name="Вывод" xfId="50"/>
    <cellStyle name="Вычисление" xfId="51"/>
    <cellStyle name="Currency" xfId="52"/>
    <cellStyle name="Currency [0]" xfId="53"/>
    <cellStyle name="Заголовок 1" xfId="54"/>
    <cellStyle name="Заголовок 2" xfId="55"/>
    <cellStyle name="Заголовок 3" xfId="56"/>
    <cellStyle name="Заголовок 4" xfId="57"/>
    <cellStyle name="Итог" xfId="58"/>
    <cellStyle name="Контрольная ячейка" xfId="59"/>
    <cellStyle name="Название" xfId="60"/>
    <cellStyle name="Нейтральный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8"/>
  <sheetViews>
    <sheetView tabSelected="1" view="pageBreakPreview" zoomScaleSheetLayoutView="100" zoomScalePageLayoutView="0" workbookViewId="0" topLeftCell="A31">
      <selection activeCell="A48" sqref="A48:E48"/>
    </sheetView>
  </sheetViews>
  <sheetFormatPr defaultColWidth="9.00390625" defaultRowHeight="12.75"/>
  <cols>
    <col min="1" max="1" width="4.75390625" style="1" customWidth="1"/>
    <col min="2" max="2" width="11.75390625" style="1" customWidth="1"/>
    <col min="3" max="3" width="2.25390625" style="1" customWidth="1"/>
    <col min="4" max="4" width="30.875" style="1" customWidth="1"/>
    <col min="5" max="5" width="5.25390625" style="1" customWidth="1"/>
    <col min="6" max="6" width="8.125" style="1" customWidth="1"/>
    <col min="7" max="7" width="12.625" style="1" customWidth="1"/>
    <col min="8" max="8" width="12.75390625" style="1" customWidth="1"/>
    <col min="9" max="9" width="12.375" style="1" bestFit="1" customWidth="1"/>
    <col min="10" max="10" width="2.375" style="1" customWidth="1"/>
    <col min="11" max="11" width="2.25390625" style="1" customWidth="1"/>
    <col min="12" max="12" width="6.875" style="1" customWidth="1"/>
    <col min="13" max="13" width="2.625" style="1" customWidth="1"/>
    <col min="14" max="14" width="6.625" style="1" customWidth="1"/>
    <col min="15" max="15" width="20.75390625" style="1" customWidth="1"/>
    <col min="16" max="16384" width="9.125" style="1" customWidth="1"/>
  </cols>
  <sheetData>
    <row r="1" spans="3:13" ht="18" customHeight="1">
      <c r="C1" s="75" t="s">
        <v>0</v>
      </c>
      <c r="D1" s="76"/>
      <c r="E1" s="76"/>
      <c r="F1" s="76"/>
      <c r="G1" s="76"/>
      <c r="H1" s="76"/>
      <c r="I1" s="76"/>
      <c r="J1" s="76"/>
      <c r="K1" s="76"/>
      <c r="L1" s="76"/>
      <c r="M1" s="76"/>
    </row>
    <row r="2" spans="4:11" ht="12.75" customHeight="1">
      <c r="D2" s="77" t="s">
        <v>1</v>
      </c>
      <c r="E2" s="78"/>
      <c r="F2" s="78"/>
      <c r="G2" s="78"/>
      <c r="H2" s="78"/>
      <c r="I2" s="78"/>
      <c r="J2" s="78"/>
      <c r="K2" s="78"/>
    </row>
    <row r="3" spans="3:10" ht="20.25" customHeight="1">
      <c r="C3" s="79" t="s">
        <v>2</v>
      </c>
      <c r="D3" s="80"/>
      <c r="E3" s="80"/>
      <c r="F3" s="80"/>
      <c r="G3" s="80"/>
      <c r="H3" s="80"/>
      <c r="I3" s="80"/>
      <c r="J3" s="80"/>
    </row>
    <row r="4" spans="1:15" ht="48" customHeight="1">
      <c r="A4" s="2" t="s">
        <v>3</v>
      </c>
      <c r="B4" s="81" t="s">
        <v>4</v>
      </c>
      <c r="C4" s="66"/>
      <c r="D4" s="67"/>
      <c r="E4" s="6" t="s">
        <v>5</v>
      </c>
      <c r="F4" s="2" t="s">
        <v>6</v>
      </c>
      <c r="G4" s="6" t="s">
        <v>39</v>
      </c>
      <c r="H4" s="2" t="s">
        <v>7</v>
      </c>
      <c r="I4" s="6" t="s">
        <v>8</v>
      </c>
      <c r="J4" s="81" t="s">
        <v>9</v>
      </c>
      <c r="K4" s="66"/>
      <c r="L4" s="67"/>
      <c r="M4" s="81" t="s">
        <v>10</v>
      </c>
      <c r="N4" s="82"/>
      <c r="O4" s="2" t="s">
        <v>11</v>
      </c>
    </row>
    <row r="5" spans="1:15" ht="12.75">
      <c r="A5" s="3"/>
      <c r="B5" s="69" t="s">
        <v>41</v>
      </c>
      <c r="C5" s="70"/>
      <c r="D5" s="71"/>
      <c r="E5" s="31" t="s">
        <v>13</v>
      </c>
      <c r="F5" s="2"/>
      <c r="G5" s="32">
        <f>SUM(G6:G7)</f>
        <v>4680.8</v>
      </c>
      <c r="H5" s="2"/>
      <c r="I5" s="6"/>
      <c r="J5" s="3"/>
      <c r="K5" s="4"/>
      <c r="L5" s="5"/>
      <c r="M5" s="3"/>
      <c r="N5" s="7"/>
      <c r="O5" s="2"/>
    </row>
    <row r="6" spans="1:15" ht="15.75" customHeight="1">
      <c r="A6" s="8"/>
      <c r="B6" s="55" t="s">
        <v>12</v>
      </c>
      <c r="C6" s="66"/>
      <c r="D6" s="67"/>
      <c r="E6" s="9" t="s">
        <v>13</v>
      </c>
      <c r="F6" s="10"/>
      <c r="G6" s="11">
        <v>4404.8</v>
      </c>
      <c r="H6" s="10"/>
      <c r="I6" s="12"/>
      <c r="J6" s="59"/>
      <c r="K6" s="66"/>
      <c r="L6" s="67"/>
      <c r="M6" s="59"/>
      <c r="N6" s="60"/>
      <c r="O6" s="10"/>
    </row>
    <row r="7" spans="1:15" ht="15.75" customHeight="1">
      <c r="A7" s="8"/>
      <c r="B7" s="68" t="s">
        <v>40</v>
      </c>
      <c r="C7" s="66"/>
      <c r="D7" s="67"/>
      <c r="E7" s="9" t="s">
        <v>13</v>
      </c>
      <c r="F7" s="10"/>
      <c r="G7" s="11">
        <v>276</v>
      </c>
      <c r="H7" s="10"/>
      <c r="I7" s="12"/>
      <c r="J7" s="13"/>
      <c r="K7" s="4"/>
      <c r="L7" s="5"/>
      <c r="M7" s="13"/>
      <c r="N7" s="14"/>
      <c r="O7" s="10"/>
    </row>
    <row r="8" spans="1:15" ht="26.25" customHeight="1">
      <c r="A8" s="15">
        <v>1</v>
      </c>
      <c r="B8" s="61" t="s">
        <v>14</v>
      </c>
      <c r="C8" s="66"/>
      <c r="D8" s="67"/>
      <c r="E8" s="9" t="s">
        <v>16</v>
      </c>
      <c r="F8" s="16">
        <v>8.55</v>
      </c>
      <c r="G8" s="11">
        <v>451947.32</v>
      </c>
      <c r="H8" s="16">
        <v>446259.74</v>
      </c>
      <c r="I8" s="11">
        <v>451947.32</v>
      </c>
      <c r="J8" s="58">
        <v>-5687.58</v>
      </c>
      <c r="K8" s="66"/>
      <c r="L8" s="67"/>
      <c r="M8" s="58">
        <v>5687.58</v>
      </c>
      <c r="N8" s="67"/>
      <c r="O8" s="33" t="s">
        <v>42</v>
      </c>
    </row>
    <row r="9" spans="1:15" ht="14.25" customHeight="1">
      <c r="A9" s="8">
        <v>1.1</v>
      </c>
      <c r="B9" s="55" t="s">
        <v>15</v>
      </c>
      <c r="C9" s="66"/>
      <c r="D9" s="67"/>
      <c r="E9" s="9" t="s">
        <v>16</v>
      </c>
      <c r="F9" s="16">
        <v>0.83</v>
      </c>
      <c r="G9" s="11">
        <v>43873.28</v>
      </c>
      <c r="H9" s="16">
        <v>43321.14</v>
      </c>
      <c r="I9" s="11">
        <v>43873.28</v>
      </c>
      <c r="J9" s="58">
        <v>-552.14</v>
      </c>
      <c r="K9" s="66"/>
      <c r="L9" s="67"/>
      <c r="M9" s="58">
        <v>552.14</v>
      </c>
      <c r="N9" s="67"/>
      <c r="O9" s="33" t="s">
        <v>43</v>
      </c>
    </row>
    <row r="10" spans="1:15" ht="15" customHeight="1">
      <c r="A10" s="8">
        <v>1.2</v>
      </c>
      <c r="B10" s="55" t="s">
        <v>17</v>
      </c>
      <c r="C10" s="66"/>
      <c r="D10" s="67"/>
      <c r="E10" s="9" t="s">
        <v>16</v>
      </c>
      <c r="F10" s="16">
        <v>1.23</v>
      </c>
      <c r="G10" s="11">
        <v>65017</v>
      </c>
      <c r="H10" s="16">
        <v>64198.79</v>
      </c>
      <c r="I10" s="11">
        <v>65017</v>
      </c>
      <c r="J10" s="58">
        <v>-818.21</v>
      </c>
      <c r="K10" s="66"/>
      <c r="L10" s="67"/>
      <c r="M10" s="58">
        <v>818.21</v>
      </c>
      <c r="N10" s="67"/>
      <c r="O10" s="33" t="s">
        <v>43</v>
      </c>
    </row>
    <row r="11" spans="1:15" ht="15" customHeight="1">
      <c r="A11" s="8">
        <v>1.3</v>
      </c>
      <c r="B11" s="55" t="s">
        <v>18</v>
      </c>
      <c r="C11" s="66"/>
      <c r="D11" s="67"/>
      <c r="E11" s="9" t="s">
        <v>16</v>
      </c>
      <c r="F11" s="16">
        <v>2.6</v>
      </c>
      <c r="G11" s="11">
        <v>137434.24</v>
      </c>
      <c r="H11" s="16">
        <v>135704.7</v>
      </c>
      <c r="I11" s="11">
        <v>137434.24</v>
      </c>
      <c r="J11" s="58">
        <v>-1729.54</v>
      </c>
      <c r="K11" s="66"/>
      <c r="L11" s="67"/>
      <c r="M11" s="58">
        <v>1729.54</v>
      </c>
      <c r="N11" s="67"/>
      <c r="O11" s="33" t="s">
        <v>43</v>
      </c>
    </row>
    <row r="12" spans="1:15" ht="15" customHeight="1">
      <c r="A12" s="8">
        <v>1.4</v>
      </c>
      <c r="B12" s="55" t="s">
        <v>19</v>
      </c>
      <c r="C12" s="66"/>
      <c r="D12" s="67"/>
      <c r="E12" s="9" t="s">
        <v>16</v>
      </c>
      <c r="F12" s="16">
        <v>1.97</v>
      </c>
      <c r="G12" s="11">
        <v>104132.88</v>
      </c>
      <c r="H12" s="16">
        <v>102822.41</v>
      </c>
      <c r="I12" s="11">
        <v>104132.88</v>
      </c>
      <c r="J12" s="58">
        <v>-1310.47</v>
      </c>
      <c r="K12" s="66"/>
      <c r="L12" s="67"/>
      <c r="M12" s="58">
        <v>1310.47</v>
      </c>
      <c r="N12" s="67"/>
      <c r="O12" s="33" t="s">
        <v>44</v>
      </c>
    </row>
    <row r="13" spans="1:15" ht="12.75">
      <c r="A13" s="8">
        <v>1.5</v>
      </c>
      <c r="B13" s="55" t="s">
        <v>20</v>
      </c>
      <c r="C13" s="66"/>
      <c r="D13" s="67"/>
      <c r="E13" s="9" t="s">
        <v>16</v>
      </c>
      <c r="F13" s="16">
        <v>1.23</v>
      </c>
      <c r="G13" s="11">
        <v>65017</v>
      </c>
      <c r="H13" s="16">
        <v>64198.79</v>
      </c>
      <c r="I13" s="11">
        <v>65017</v>
      </c>
      <c r="J13" s="58">
        <v>-818.21</v>
      </c>
      <c r="K13" s="66"/>
      <c r="L13" s="67"/>
      <c r="M13" s="58">
        <v>818.21</v>
      </c>
      <c r="N13" s="67"/>
      <c r="O13" s="33" t="s">
        <v>45</v>
      </c>
    </row>
    <row r="14" spans="1:15" ht="15" customHeight="1">
      <c r="A14" s="8">
        <v>1.6</v>
      </c>
      <c r="B14" s="55" t="s">
        <v>21</v>
      </c>
      <c r="C14" s="66"/>
      <c r="D14" s="67"/>
      <c r="E14" s="9" t="s">
        <v>16</v>
      </c>
      <c r="F14" s="16">
        <v>0.35</v>
      </c>
      <c r="G14" s="11">
        <v>18500.76</v>
      </c>
      <c r="H14" s="16">
        <v>18267.93</v>
      </c>
      <c r="I14" s="11">
        <v>18500.76</v>
      </c>
      <c r="J14" s="58">
        <v>-232.83</v>
      </c>
      <c r="K14" s="66"/>
      <c r="L14" s="67"/>
      <c r="M14" s="58">
        <v>232.83</v>
      </c>
      <c r="N14" s="67"/>
      <c r="O14" s="33" t="s">
        <v>46</v>
      </c>
    </row>
    <row r="15" spans="1:15" ht="33.75">
      <c r="A15" s="8">
        <v>1.7</v>
      </c>
      <c r="B15" s="55" t="s">
        <v>22</v>
      </c>
      <c r="C15" s="66"/>
      <c r="D15" s="67"/>
      <c r="E15" s="17" t="s">
        <v>16</v>
      </c>
      <c r="F15" s="16">
        <v>0.13</v>
      </c>
      <c r="G15" s="18">
        <v>6871.74</v>
      </c>
      <c r="H15" s="16">
        <v>6785.25</v>
      </c>
      <c r="I15" s="18">
        <v>6871.74</v>
      </c>
      <c r="J15" s="58">
        <v>-86.49</v>
      </c>
      <c r="K15" s="66"/>
      <c r="L15" s="67"/>
      <c r="M15" s="58">
        <v>86.49</v>
      </c>
      <c r="N15" s="67"/>
      <c r="O15" s="33" t="s">
        <v>47</v>
      </c>
    </row>
    <row r="16" spans="1:15" ht="22.5">
      <c r="A16" s="19">
        <v>1.8</v>
      </c>
      <c r="B16" s="55" t="s">
        <v>23</v>
      </c>
      <c r="C16" s="66"/>
      <c r="D16" s="67"/>
      <c r="E16" s="17" t="s">
        <v>16</v>
      </c>
      <c r="F16" s="16">
        <v>0.14</v>
      </c>
      <c r="G16" s="18">
        <v>7400.34</v>
      </c>
      <c r="H16" s="16">
        <v>7307.22</v>
      </c>
      <c r="I16" s="18">
        <v>7400.34</v>
      </c>
      <c r="J16" s="58">
        <v>-93.12</v>
      </c>
      <c r="K16" s="66"/>
      <c r="L16" s="67"/>
      <c r="M16" s="58">
        <v>93.12</v>
      </c>
      <c r="N16" s="67"/>
      <c r="O16" s="33" t="s">
        <v>48</v>
      </c>
    </row>
    <row r="17" spans="1:15" ht="33.75">
      <c r="A17" s="19">
        <v>1.9</v>
      </c>
      <c r="B17" s="55" t="s">
        <v>24</v>
      </c>
      <c r="C17" s="66"/>
      <c r="D17" s="67"/>
      <c r="E17" s="20" t="s">
        <v>16</v>
      </c>
      <c r="F17" s="16">
        <v>0.07</v>
      </c>
      <c r="G17" s="21">
        <v>3700.18</v>
      </c>
      <c r="H17" s="16">
        <v>3653.62</v>
      </c>
      <c r="I17" s="21">
        <v>3700.18</v>
      </c>
      <c r="J17" s="58">
        <v>-46.56</v>
      </c>
      <c r="K17" s="56"/>
      <c r="L17" s="57"/>
      <c r="M17" s="58">
        <v>46.56</v>
      </c>
      <c r="N17" s="57"/>
      <c r="O17" s="33" t="s">
        <v>49</v>
      </c>
    </row>
    <row r="18" spans="1:15" ht="12.75">
      <c r="A18" s="22">
        <v>2</v>
      </c>
      <c r="B18" s="61" t="s">
        <v>25</v>
      </c>
      <c r="C18" s="56"/>
      <c r="D18" s="57"/>
      <c r="E18" s="17" t="s">
        <v>16</v>
      </c>
      <c r="F18" s="16">
        <v>4.6</v>
      </c>
      <c r="G18" s="18">
        <v>243151.42</v>
      </c>
      <c r="H18" s="16">
        <v>242106.29</v>
      </c>
      <c r="I18" s="18">
        <v>243151.42</v>
      </c>
      <c r="J18" s="58">
        <v>-1045.13</v>
      </c>
      <c r="K18" s="56"/>
      <c r="L18" s="57"/>
      <c r="M18" s="58">
        <v>1045.13</v>
      </c>
      <c r="N18" s="57"/>
      <c r="O18" s="33" t="s">
        <v>50</v>
      </c>
    </row>
    <row r="19" spans="1:15" ht="14.25" customHeight="1">
      <c r="A19" s="23">
        <v>3</v>
      </c>
      <c r="B19" s="61" t="s">
        <v>26</v>
      </c>
      <c r="C19" s="56"/>
      <c r="D19" s="57"/>
      <c r="E19" s="17" t="s">
        <v>16</v>
      </c>
      <c r="F19" s="10"/>
      <c r="G19" s="14"/>
      <c r="H19" s="10"/>
      <c r="I19" s="14"/>
      <c r="J19" s="59"/>
      <c r="K19" s="56"/>
      <c r="L19" s="57"/>
      <c r="M19" s="59"/>
      <c r="N19" s="57"/>
      <c r="O19" s="10"/>
    </row>
    <row r="20" spans="1:15" ht="15" customHeight="1">
      <c r="A20" s="23">
        <v>4</v>
      </c>
      <c r="B20" s="61" t="s">
        <v>27</v>
      </c>
      <c r="C20" s="56"/>
      <c r="D20" s="57"/>
      <c r="E20" s="17" t="s">
        <v>16</v>
      </c>
      <c r="F20" s="16">
        <v>1.65</v>
      </c>
      <c r="G20" s="14"/>
      <c r="H20" s="29">
        <f>H21+H22-H24</f>
        <v>53987.33000000001</v>
      </c>
      <c r="I20" s="30">
        <v>49768.06</v>
      </c>
      <c r="J20" s="63">
        <f>H20-I20</f>
        <v>4219.270000000011</v>
      </c>
      <c r="K20" s="64"/>
      <c r="L20" s="65"/>
      <c r="M20" s="59"/>
      <c r="N20" s="57"/>
      <c r="O20" s="10"/>
    </row>
    <row r="21" spans="1:15" ht="15" customHeight="1">
      <c r="A21" s="19"/>
      <c r="B21" s="55" t="s">
        <v>28</v>
      </c>
      <c r="C21" s="56"/>
      <c r="D21" s="57"/>
      <c r="E21" s="17" t="s">
        <v>16</v>
      </c>
      <c r="F21" s="10"/>
      <c r="G21" s="18">
        <v>87220.22</v>
      </c>
      <c r="H21" s="16">
        <v>87156.85</v>
      </c>
      <c r="I21" s="14"/>
      <c r="J21" s="59"/>
      <c r="K21" s="56"/>
      <c r="L21" s="57"/>
      <c r="M21" s="59"/>
      <c r="N21" s="57"/>
      <c r="O21" s="10"/>
    </row>
    <row r="22" spans="1:15" ht="15" customHeight="1">
      <c r="A22" s="19"/>
      <c r="B22" s="55" t="s">
        <v>29</v>
      </c>
      <c r="C22" s="56"/>
      <c r="D22" s="57"/>
      <c r="E22" s="17" t="s">
        <v>16</v>
      </c>
      <c r="F22" s="10"/>
      <c r="G22" s="14"/>
      <c r="H22" s="16">
        <v>-26436.81</v>
      </c>
      <c r="I22" s="14"/>
      <c r="J22" s="59"/>
      <c r="K22" s="56"/>
      <c r="L22" s="57"/>
      <c r="M22" s="59"/>
      <c r="N22" s="57"/>
      <c r="O22" s="10"/>
    </row>
    <row r="23" spans="1:15" ht="15" customHeight="1">
      <c r="A23" s="19"/>
      <c r="B23" s="55" t="s">
        <v>30</v>
      </c>
      <c r="C23" s="56"/>
      <c r="D23" s="57"/>
      <c r="E23" s="17" t="s">
        <v>16</v>
      </c>
      <c r="F23" s="10"/>
      <c r="G23" s="14"/>
      <c r="H23" s="10"/>
      <c r="I23" s="18">
        <v>49768.06</v>
      </c>
      <c r="J23" s="59"/>
      <c r="K23" s="56"/>
      <c r="L23" s="57"/>
      <c r="M23" s="59"/>
      <c r="N23" s="57"/>
      <c r="O23" s="10"/>
    </row>
    <row r="24" spans="1:15" ht="14.25" customHeight="1">
      <c r="A24" s="19"/>
      <c r="B24" s="62" t="s">
        <v>69</v>
      </c>
      <c r="C24" s="56"/>
      <c r="D24" s="57"/>
      <c r="E24" s="17" t="s">
        <v>16</v>
      </c>
      <c r="F24" s="10"/>
      <c r="G24" s="14"/>
      <c r="H24" s="10">
        <v>6732.71</v>
      </c>
      <c r="I24" s="14"/>
      <c r="J24" s="59"/>
      <c r="K24" s="56"/>
      <c r="L24" s="57"/>
      <c r="M24" s="59"/>
      <c r="N24" s="57"/>
      <c r="O24" s="10"/>
    </row>
    <row r="25" spans="1:15" ht="15" customHeight="1">
      <c r="A25" s="8"/>
      <c r="B25" s="55" t="s">
        <v>31</v>
      </c>
      <c r="C25" s="56"/>
      <c r="D25" s="57"/>
      <c r="E25" s="24"/>
      <c r="F25" s="10"/>
      <c r="G25" s="12"/>
      <c r="H25" s="10"/>
      <c r="I25" s="12"/>
      <c r="J25" s="59"/>
      <c r="K25" s="56"/>
      <c r="L25" s="57"/>
      <c r="M25" s="59"/>
      <c r="N25" s="60"/>
      <c r="O25" s="10"/>
    </row>
    <row r="26" spans="1:15" ht="15" customHeight="1">
      <c r="A26" s="15">
        <v>5</v>
      </c>
      <c r="B26" s="61" t="s">
        <v>32</v>
      </c>
      <c r="C26" s="56"/>
      <c r="D26" s="57"/>
      <c r="E26" s="9" t="s">
        <v>16</v>
      </c>
      <c r="F26" s="10"/>
      <c r="G26" s="11">
        <v>2195174.64</v>
      </c>
      <c r="H26" s="16">
        <v>2187199.9</v>
      </c>
      <c r="I26" s="11">
        <v>2195174.64</v>
      </c>
      <c r="J26" s="58">
        <v>-10424.33</v>
      </c>
      <c r="K26" s="56"/>
      <c r="L26" s="57"/>
      <c r="M26" s="58">
        <v>10424.33</v>
      </c>
      <c r="N26" s="57"/>
      <c r="O26" s="10"/>
    </row>
    <row r="27" spans="1:15" ht="15" customHeight="1">
      <c r="A27" s="8"/>
      <c r="B27" s="55" t="s">
        <v>33</v>
      </c>
      <c r="C27" s="56"/>
      <c r="D27" s="57"/>
      <c r="E27" s="9" t="s">
        <v>16</v>
      </c>
      <c r="F27" s="10"/>
      <c r="G27" s="11">
        <v>33036.95</v>
      </c>
      <c r="H27" s="16">
        <v>32698.88</v>
      </c>
      <c r="I27" s="11">
        <v>33036.95</v>
      </c>
      <c r="J27" s="58">
        <v>-338.07</v>
      </c>
      <c r="K27" s="56"/>
      <c r="L27" s="57"/>
      <c r="M27" s="58">
        <v>338.07</v>
      </c>
      <c r="N27" s="57"/>
      <c r="O27" s="34" t="s">
        <v>51</v>
      </c>
    </row>
    <row r="28" spans="1:15" ht="15" customHeight="1">
      <c r="A28" s="8"/>
      <c r="B28" s="55" t="s">
        <v>34</v>
      </c>
      <c r="C28" s="56"/>
      <c r="D28" s="57"/>
      <c r="E28" s="9" t="s">
        <v>16</v>
      </c>
      <c r="F28" s="10"/>
      <c r="G28" s="11">
        <v>339906.55</v>
      </c>
      <c r="H28" s="16">
        <v>341345.48</v>
      </c>
      <c r="I28" s="11">
        <v>339906.55</v>
      </c>
      <c r="J28" s="58"/>
      <c r="K28" s="56"/>
      <c r="L28" s="57"/>
      <c r="M28" s="59"/>
      <c r="N28" s="60"/>
      <c r="O28" s="33" t="s">
        <v>52</v>
      </c>
    </row>
    <row r="29" spans="1:15" ht="15" customHeight="1">
      <c r="A29" s="8"/>
      <c r="B29" s="55" t="s">
        <v>35</v>
      </c>
      <c r="C29" s="56"/>
      <c r="D29" s="57"/>
      <c r="E29" s="9" t="s">
        <v>16</v>
      </c>
      <c r="F29" s="10"/>
      <c r="G29" s="25" t="s">
        <v>36</v>
      </c>
      <c r="H29" s="16" t="s">
        <v>36</v>
      </c>
      <c r="I29" s="25" t="s">
        <v>36</v>
      </c>
      <c r="J29" s="59"/>
      <c r="K29" s="56"/>
      <c r="L29" s="57"/>
      <c r="M29" s="59"/>
      <c r="N29" s="60"/>
      <c r="O29" s="33"/>
    </row>
    <row r="30" spans="1:15" ht="15" customHeight="1">
      <c r="A30" s="26"/>
      <c r="B30" s="55" t="s">
        <v>37</v>
      </c>
      <c r="C30" s="56"/>
      <c r="D30" s="57"/>
      <c r="E30" s="27" t="s">
        <v>16</v>
      </c>
      <c r="F30" s="10"/>
      <c r="G30" s="16">
        <v>230056.28</v>
      </c>
      <c r="H30" s="16">
        <v>231066.94</v>
      </c>
      <c r="I30" s="16">
        <v>230056.28</v>
      </c>
      <c r="J30" s="58"/>
      <c r="K30" s="56"/>
      <c r="L30" s="57"/>
      <c r="M30" s="59"/>
      <c r="N30" s="57"/>
      <c r="O30" s="33" t="s">
        <v>52</v>
      </c>
    </row>
    <row r="31" spans="1:15" ht="22.5">
      <c r="A31" s="19"/>
      <c r="B31" s="55" t="s">
        <v>38</v>
      </c>
      <c r="C31" s="56"/>
      <c r="D31" s="57"/>
      <c r="E31" s="28" t="s">
        <v>16</v>
      </c>
      <c r="F31" s="10"/>
      <c r="G31" s="16">
        <v>1592174.86</v>
      </c>
      <c r="H31" s="16">
        <v>1582088.6</v>
      </c>
      <c r="I31" s="16">
        <v>1592174.86</v>
      </c>
      <c r="J31" s="58">
        <v>-10086.26</v>
      </c>
      <c r="K31" s="56"/>
      <c r="L31" s="57"/>
      <c r="M31" s="58">
        <v>10086.26</v>
      </c>
      <c r="N31" s="57"/>
      <c r="O31" s="33" t="s">
        <v>53</v>
      </c>
    </row>
    <row r="32" ht="15" customHeight="1"/>
    <row r="34" spans="1:7" ht="12.75">
      <c r="A34" s="72" t="s">
        <v>64</v>
      </c>
      <c r="B34" s="73"/>
      <c r="C34" s="73"/>
      <c r="D34" s="73"/>
      <c r="E34" s="74"/>
      <c r="F34" s="88">
        <f>SUM(F35:F37)</f>
        <v>49768.06</v>
      </c>
      <c r="G34" s="88"/>
    </row>
    <row r="35" spans="1:7" ht="12.75">
      <c r="A35" s="85" t="s">
        <v>66</v>
      </c>
      <c r="B35" s="86"/>
      <c r="C35" s="86"/>
      <c r="D35" s="86"/>
      <c r="E35" s="87"/>
      <c r="F35" s="89">
        <v>5526</v>
      </c>
      <c r="G35" s="89"/>
    </row>
    <row r="36" spans="1:7" ht="12.75">
      <c r="A36" s="85" t="s">
        <v>67</v>
      </c>
      <c r="B36" s="86"/>
      <c r="C36" s="86"/>
      <c r="D36" s="86"/>
      <c r="E36" s="87"/>
      <c r="F36" s="89">
        <v>43519.06</v>
      </c>
      <c r="G36" s="89"/>
    </row>
    <row r="37" spans="1:7" ht="12.75">
      <c r="A37" s="85" t="s">
        <v>68</v>
      </c>
      <c r="B37" s="86"/>
      <c r="C37" s="86"/>
      <c r="D37" s="86"/>
      <c r="E37" s="87"/>
      <c r="F37" s="89">
        <v>723</v>
      </c>
      <c r="G37" s="89"/>
    </row>
    <row r="38" spans="1:6" ht="12.75">
      <c r="A38" s="35"/>
      <c r="B38" s="35"/>
      <c r="C38" s="35"/>
      <c r="D38" s="35"/>
      <c r="E38" s="36"/>
      <c r="F38" s="37"/>
    </row>
    <row r="39" spans="2:7" ht="12.75">
      <c r="B39" s="38"/>
      <c r="C39" s="38"/>
      <c r="D39" s="38"/>
      <c r="E39" s="38"/>
      <c r="F39" s="39" t="s">
        <v>54</v>
      </c>
      <c r="G39" s="40" t="s">
        <v>16</v>
      </c>
    </row>
    <row r="40" spans="1:7" ht="24.75" customHeight="1">
      <c r="A40" s="83" t="s">
        <v>65</v>
      </c>
      <c r="B40" s="66"/>
      <c r="C40" s="66"/>
      <c r="D40" s="66"/>
      <c r="E40" s="66"/>
      <c r="F40" s="41">
        <f>F41+F42+F44+F43</f>
        <v>276</v>
      </c>
      <c r="G40" s="41">
        <f>G41+G42+G44+G43</f>
        <v>5287.13</v>
      </c>
    </row>
    <row r="41" spans="1:7" ht="12.75">
      <c r="A41" s="84" t="s">
        <v>55</v>
      </c>
      <c r="B41" s="84"/>
      <c r="C41" s="84"/>
      <c r="D41" s="84"/>
      <c r="E41" s="84"/>
      <c r="F41" s="42">
        <v>110.5</v>
      </c>
      <c r="G41" s="52">
        <v>2709</v>
      </c>
    </row>
    <row r="42" spans="1:7" ht="12.75">
      <c r="A42" s="84" t="s">
        <v>56</v>
      </c>
      <c r="B42" s="84"/>
      <c r="C42" s="84"/>
      <c r="D42" s="84"/>
      <c r="E42" s="84"/>
      <c r="F42" s="42">
        <v>52.8</v>
      </c>
      <c r="G42" s="52">
        <v>1289.71</v>
      </c>
    </row>
    <row r="43" spans="1:7" ht="12.75">
      <c r="A43" s="84" t="s">
        <v>57</v>
      </c>
      <c r="B43" s="84"/>
      <c r="C43" s="84"/>
      <c r="D43" s="84"/>
      <c r="E43" s="84"/>
      <c r="F43" s="42">
        <v>52.8</v>
      </c>
      <c r="G43" s="52">
        <v>1288.42</v>
      </c>
    </row>
    <row r="44" spans="1:7" ht="12.75">
      <c r="A44" s="90" t="s">
        <v>58</v>
      </c>
      <c r="B44" s="84"/>
      <c r="C44" s="84"/>
      <c r="D44" s="84"/>
      <c r="E44" s="84"/>
      <c r="F44" s="42">
        <v>59.9</v>
      </c>
      <c r="G44" s="52">
        <v>0</v>
      </c>
    </row>
    <row r="45" spans="1:7" ht="12.75">
      <c r="A45" s="43"/>
      <c r="B45" s="44"/>
      <c r="C45" s="44"/>
      <c r="D45" s="44"/>
      <c r="E45" s="44"/>
      <c r="F45" s="45"/>
      <c r="G45" s="44"/>
    </row>
    <row r="46" spans="1:7" ht="12.75">
      <c r="A46" s="43"/>
      <c r="B46" s="44"/>
      <c r="C46" s="44"/>
      <c r="D46" s="44"/>
      <c r="E46" s="44"/>
      <c r="F46" s="45"/>
      <c r="G46" s="44"/>
    </row>
    <row r="47" spans="1:6" ht="12.75">
      <c r="A47" s="94" t="s">
        <v>70</v>
      </c>
      <c r="B47" s="95"/>
      <c r="C47" s="95"/>
      <c r="D47" s="95"/>
      <c r="E47" s="95"/>
      <c r="F47" s="53">
        <f>F48</f>
        <v>4725</v>
      </c>
    </row>
    <row r="48" spans="1:6" ht="12.75">
      <c r="A48" s="96" t="s">
        <v>71</v>
      </c>
      <c r="B48" s="90"/>
      <c r="C48" s="90"/>
      <c r="D48" s="90"/>
      <c r="E48" s="90"/>
      <c r="F48" s="54">
        <v>4725</v>
      </c>
    </row>
    <row r="49" spans="1:7" ht="12.75">
      <c r="A49" s="43"/>
      <c r="B49" s="44"/>
      <c r="C49" s="44"/>
      <c r="D49" s="44"/>
      <c r="E49" s="44"/>
      <c r="F49" s="45"/>
      <c r="G49" s="44"/>
    </row>
    <row r="50" spans="1:7" ht="12.75">
      <c r="A50" s="43"/>
      <c r="B50" s="44"/>
      <c r="C50" s="44"/>
      <c r="D50" s="44"/>
      <c r="E50" s="44"/>
      <c r="F50" s="45"/>
      <c r="G50" s="44"/>
    </row>
    <row r="51" spans="1:7" ht="12.75">
      <c r="A51" s="43"/>
      <c r="B51" s="44"/>
      <c r="C51" s="44"/>
      <c r="D51" s="44"/>
      <c r="E51" s="44"/>
      <c r="F51" s="45"/>
      <c r="G51" s="44"/>
    </row>
    <row r="53" spans="1:7" ht="12.75">
      <c r="A53" s="46" t="s">
        <v>59</v>
      </c>
      <c r="G53" s="47" t="s">
        <v>60</v>
      </c>
    </row>
    <row r="54" spans="2:9" ht="12.75">
      <c r="B54" s="46"/>
      <c r="C54" s="48"/>
      <c r="D54" s="49"/>
      <c r="F54" s="50"/>
      <c r="G54" s="50"/>
      <c r="H54"/>
      <c r="I54"/>
    </row>
    <row r="55" spans="2:9" ht="12.75">
      <c r="B55" s="47"/>
      <c r="C55" s="49"/>
      <c r="D55" s="50"/>
      <c r="E55" s="50"/>
      <c r="F55" s="50"/>
      <c r="G55" s="50"/>
      <c r="H55"/>
      <c r="I55"/>
    </row>
    <row r="56" spans="1:9" ht="12.75">
      <c r="A56" s="93" t="s">
        <v>61</v>
      </c>
      <c r="B56" s="93"/>
      <c r="C56" s="93"/>
      <c r="D56" s="93"/>
      <c r="E56" s="50"/>
      <c r="F56" s="50"/>
      <c r="G56" s="50"/>
      <c r="H56"/>
      <c r="I56"/>
    </row>
    <row r="57" spans="1:9" ht="12.75">
      <c r="A57" s="91" t="s">
        <v>62</v>
      </c>
      <c r="B57" s="92"/>
      <c r="C57" s="51"/>
      <c r="D57" s="47"/>
      <c r="E57" s="50"/>
      <c r="F57" s="50"/>
      <c r="G57" s="50"/>
      <c r="H57"/>
      <c r="I57"/>
    </row>
    <row r="58" spans="1:9" ht="12.75">
      <c r="A58" s="91" t="s">
        <v>63</v>
      </c>
      <c r="B58" s="92"/>
      <c r="C58" s="51"/>
      <c r="D58" s="50"/>
      <c r="E58" s="50"/>
      <c r="F58" s="50"/>
      <c r="G58" s="50"/>
      <c r="H58"/>
      <c r="I58"/>
    </row>
  </sheetData>
  <sheetProtection/>
  <mergeCells count="101">
    <mergeCell ref="A42:E42"/>
    <mergeCell ref="A43:E43"/>
    <mergeCell ref="A44:E44"/>
    <mergeCell ref="A57:B57"/>
    <mergeCell ref="A58:B58"/>
    <mergeCell ref="A56:D56"/>
    <mergeCell ref="A47:E47"/>
    <mergeCell ref="A48:E48"/>
    <mergeCell ref="A40:E40"/>
    <mergeCell ref="A41:E41"/>
    <mergeCell ref="A35:E35"/>
    <mergeCell ref="A36:E36"/>
    <mergeCell ref="A37:E37"/>
    <mergeCell ref="F34:G34"/>
    <mergeCell ref="F35:G35"/>
    <mergeCell ref="F36:G36"/>
    <mergeCell ref="F37:G37"/>
    <mergeCell ref="B5:D5"/>
    <mergeCell ref="A34:E34"/>
    <mergeCell ref="C1:M1"/>
    <mergeCell ref="D2:K2"/>
    <mergeCell ref="C3:J3"/>
    <mergeCell ref="B4:D4"/>
    <mergeCell ref="J4:L4"/>
    <mergeCell ref="M4:N4"/>
    <mergeCell ref="B6:D6"/>
    <mergeCell ref="J6:L6"/>
    <mergeCell ref="M6:N6"/>
    <mergeCell ref="B8:D8"/>
    <mergeCell ref="J8:L8"/>
    <mergeCell ref="M8:N8"/>
    <mergeCell ref="B7:D7"/>
    <mergeCell ref="B9:D9"/>
    <mergeCell ref="J9:L9"/>
    <mergeCell ref="M9:N9"/>
    <mergeCell ref="B10:D10"/>
    <mergeCell ref="J10:L10"/>
    <mergeCell ref="M10:N10"/>
    <mergeCell ref="B11:D11"/>
    <mergeCell ref="J11:L11"/>
    <mergeCell ref="M11:N11"/>
    <mergeCell ref="B12:D12"/>
    <mergeCell ref="J12:L12"/>
    <mergeCell ref="M12:N12"/>
    <mergeCell ref="B13:D13"/>
    <mergeCell ref="J13:L13"/>
    <mergeCell ref="M13:N13"/>
    <mergeCell ref="B14:D14"/>
    <mergeCell ref="J14:L14"/>
    <mergeCell ref="M14:N14"/>
    <mergeCell ref="B15:D15"/>
    <mergeCell ref="J15:L15"/>
    <mergeCell ref="M15:N15"/>
    <mergeCell ref="B16:D16"/>
    <mergeCell ref="J16:L16"/>
    <mergeCell ref="M16:N16"/>
    <mergeCell ref="B17:D17"/>
    <mergeCell ref="J17:L17"/>
    <mergeCell ref="M17:N17"/>
    <mergeCell ref="B18:D18"/>
    <mergeCell ref="J18:L18"/>
    <mergeCell ref="M18:N18"/>
    <mergeCell ref="B19:D19"/>
    <mergeCell ref="J19:L19"/>
    <mergeCell ref="M19:N19"/>
    <mergeCell ref="B20:D20"/>
    <mergeCell ref="J20:L20"/>
    <mergeCell ref="M20:N20"/>
    <mergeCell ref="B21:D21"/>
    <mergeCell ref="J21:L21"/>
    <mergeCell ref="M21:N21"/>
    <mergeCell ref="B22:D22"/>
    <mergeCell ref="J22:L22"/>
    <mergeCell ref="M22:N22"/>
    <mergeCell ref="B23:D23"/>
    <mergeCell ref="J23:L23"/>
    <mergeCell ref="M23:N23"/>
    <mergeCell ref="B24:D24"/>
    <mergeCell ref="J24:L24"/>
    <mergeCell ref="M24:N24"/>
    <mergeCell ref="B25:D25"/>
    <mergeCell ref="J25:L25"/>
    <mergeCell ref="M25:N25"/>
    <mergeCell ref="B26:D26"/>
    <mergeCell ref="J26:L26"/>
    <mergeCell ref="M26:N26"/>
    <mergeCell ref="B27:D27"/>
    <mergeCell ref="J27:L27"/>
    <mergeCell ref="M27:N27"/>
    <mergeCell ref="B28:D28"/>
    <mergeCell ref="J28:L28"/>
    <mergeCell ref="M28:N28"/>
    <mergeCell ref="B29:D29"/>
    <mergeCell ref="J29:L29"/>
    <mergeCell ref="M29:N29"/>
    <mergeCell ref="B30:D30"/>
    <mergeCell ref="J30:L30"/>
    <mergeCell ref="M30:N30"/>
    <mergeCell ref="B31:D31"/>
    <mergeCell ref="J31:L31"/>
    <mergeCell ref="M31:N31"/>
  </mergeCells>
  <printOptions/>
  <pageMargins left="0.3611111111111111" right="0.3611111111111111" top="0.3611111111111111" bottom="0.3611111111111111" header="0.5" footer="0.5"/>
  <pageSetup horizontalDpi="600" verticalDpi="600" orientation="landscape" paperSize="9" scale="99" r:id="rId1"/>
  <rowBreaks count="1" manualBreakCount="1">
    <brk id="31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trishkina</dc:creator>
  <cp:keywords/>
  <dc:description/>
  <cp:lastModifiedBy>User</cp:lastModifiedBy>
  <dcterms:created xsi:type="dcterms:W3CDTF">2019-02-16T11:06:12Z</dcterms:created>
  <dcterms:modified xsi:type="dcterms:W3CDTF">2019-03-10T18:36:28Z</dcterms:modified>
  <cp:category/>
  <cp:version/>
  <cp:contentType/>
  <cp:contentStatus/>
</cp:coreProperties>
</file>