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оторостроителей б_р 1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H52" i="1"/>
  <c r="G52" i="1"/>
  <c r="F52" i="1"/>
  <c r="F39" i="1"/>
  <c r="H26" i="1"/>
  <c r="J26" i="1" s="1"/>
  <c r="H20" i="1"/>
  <c r="J20" i="1" s="1"/>
  <c r="G5" i="1"/>
</calcChain>
</file>

<file path=xl/sharedStrings.xml><?xml version="1.0" encoding="utf-8"?>
<sst xmlns="http://schemas.openxmlformats.org/spreadsheetml/2006/main" count="118" uniqueCount="83">
  <si>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</si>
  <si>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</si>
  <si>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Моторостроителей б-р, д.1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</si>
  <si>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</si>
  <si>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</si>
  <si>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</si>
  <si>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</si>
  <si>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</si>
  <si>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</si>
  <si>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</si>
  <si>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</si>
  <si>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</si>
  <si>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</si>
  <si>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</si>
  <si>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</si>
  <si>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</si>
  <si>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</si>
  <si>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</si>
  <si>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</si>
  <si>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"ЖРЭУ №19"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</si>
  <si>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</si>
  <si>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</si>
  <si>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</si>
  <si>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</si>
  <si>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</si>
  <si>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</si>
  <si>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</si>
  <si>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</si>
  <si>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</si>
  <si>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</si>
  <si>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</si>
  <si>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</si>
  <si>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</si>
  <si>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</si>
  <si>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</si>
  <si>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</si>
  <si>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</si>
  <si>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</si>
  <si>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</si>
  <si>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</si>
  <si>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</si>
  <si>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</si>
  <si>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</si>
  <si>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</si>
  <si>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</si>
  <si>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</si>
  <si>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</si>
  <si>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</si>
  <si>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</si>
  <si>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</si>
  <si>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</si>
  <si>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</si>
  <si>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</si>
  <si>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</si>
  <si>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</si>
  <si>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ремонт кровли</t>
  </si>
  <si>
    <t>рем.подводки к радиат.кв.65</t>
  </si>
  <si>
    <t>замена вычислителя и блока питания</t>
  </si>
  <si>
    <t>рем.сист.ЦО в подв.на стояках кв.6,22</t>
  </si>
  <si>
    <t>зам.задвижек на вводе сист.ГВС</t>
  </si>
  <si>
    <t xml:space="preserve">рем.сист.ЦО в подвале по кв.1 </t>
  </si>
  <si>
    <t>замена элеватора</t>
  </si>
  <si>
    <t>рем.сист.ГВС с зам.запор.арматуры кв.58</t>
  </si>
  <si>
    <t>зам.коренного вентиля на вводе в кв.59</t>
  </si>
  <si>
    <t>зам.задвижек на вводе сист.ЦО</t>
  </si>
  <si>
    <t>Накоплено денежных средств по нежилым помещениям за 2019г.</t>
  </si>
  <si>
    <t>Хлопикова</t>
  </si>
  <si>
    <t>Запольская, Кузина</t>
  </si>
  <si>
    <t>Флегонтов А.М.</t>
  </si>
  <si>
    <t>Оплата провайдеров за 2019г.</t>
  </si>
  <si>
    <t xml:space="preserve">ООО Макснет-Системы </t>
  </si>
  <si>
    <t>ОАО "ВымпелКом"</t>
  </si>
  <si>
    <t>ЗАО "Электро-ком"</t>
  </si>
  <si>
    <t>"Комстар-Регионы"</t>
  </si>
  <si>
    <t>ОАО "Ростелеком"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</si>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</sst>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3" fillId="0" borderId="5" xfId="9" applyFont="1" applyBorder="1" applyAlignment="1">
      <alignment horizontal="right" vertical="top" wrapText="1"/>
    </xf>
    <xf numFmtId="2" fontId="5" fillId="0" borderId="8" xfId="9" applyNumberFormat="1" applyBorder="1" applyAlignment="1">
      <alignment horizontal="right" vertical="top" wrapText="1"/>
    </xf>
    <xf numFmtId="0" fontId="5" fillId="0" borderId="9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Fill="1" applyBorder="1" applyAlignment="1">
      <alignment horizontal="right" vertical="center"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Border="1" applyAlignment="1">
      <alignment wrapText="1"/>
    </xf>
    <xf numFmtId="2" fontId="6" fillId="0" borderId="2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  <xf numFmtId="2" fontId="1" fillId="0" borderId="10" xfId="1" applyNumberFormat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2" fontId="1" fillId="0" borderId="2" xfId="1" applyNumberFormat="1" applyFont="1" applyBorder="1" applyAlignment="1">
      <alignment horizontal="center" wrapText="1"/>
    </xf>
    <xf numFmtId="2" fontId="1" fillId="0" borderId="2" xfId="1" applyNumberForma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horizontal="center" wrapText="1"/>
    </xf>
    <xf numFmtId="4" fontId="6" fillId="0" borderId="2" xfId="1" applyNumberFormat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view="pageBreakPreview" topLeftCell="A43" zoomScale="90" zoomScaleSheetLayoutView="90" workbookViewId="0">
      <selection activeCell="F67" sqref="F67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2" style="1" customWidth="1"/>
    <col min="5" max="5" width="6.375" style="1" customWidth="1"/>
    <col min="6" max="6" width="9.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125" style="1" customWidth="1"/>
    <col min="15" max="15" width="19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" style="1" customWidth="1"/>
    <col min="261" max="261" width="6.375" style="1" customWidth="1"/>
    <col min="262" max="262" width="9.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125" style="1" customWidth="1"/>
    <col min="271" max="271" width="19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" style="1" customWidth="1"/>
    <col min="517" max="517" width="6.375" style="1" customWidth="1"/>
    <col min="518" max="518" width="9.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125" style="1" customWidth="1"/>
    <col min="527" max="527" width="19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" style="1" customWidth="1"/>
    <col min="773" max="773" width="6.375" style="1" customWidth="1"/>
    <col min="774" max="774" width="9.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125" style="1" customWidth="1"/>
    <col min="783" max="783" width="19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" style="1" customWidth="1"/>
    <col min="1029" max="1029" width="6.375" style="1" customWidth="1"/>
    <col min="1030" max="1030" width="9.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125" style="1" customWidth="1"/>
    <col min="1039" max="1039" width="19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" style="1" customWidth="1"/>
    <col min="1285" max="1285" width="6.375" style="1" customWidth="1"/>
    <col min="1286" max="1286" width="9.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125" style="1" customWidth="1"/>
    <col min="1295" max="1295" width="19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" style="1" customWidth="1"/>
    <col min="1541" max="1541" width="6.375" style="1" customWidth="1"/>
    <col min="1542" max="1542" width="9.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125" style="1" customWidth="1"/>
    <col min="1551" max="1551" width="19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" style="1" customWidth="1"/>
    <col min="1797" max="1797" width="6.375" style="1" customWidth="1"/>
    <col min="1798" max="1798" width="9.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125" style="1" customWidth="1"/>
    <col min="1807" max="1807" width="19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" style="1" customWidth="1"/>
    <col min="2053" max="2053" width="6.375" style="1" customWidth="1"/>
    <col min="2054" max="2054" width="9.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125" style="1" customWidth="1"/>
    <col min="2063" max="2063" width="19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" style="1" customWidth="1"/>
    <col min="2309" max="2309" width="6.375" style="1" customWidth="1"/>
    <col min="2310" max="2310" width="9.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125" style="1" customWidth="1"/>
    <col min="2319" max="2319" width="19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" style="1" customWidth="1"/>
    <col min="2565" max="2565" width="6.375" style="1" customWidth="1"/>
    <col min="2566" max="2566" width="9.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125" style="1" customWidth="1"/>
    <col min="2575" max="2575" width="19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" style="1" customWidth="1"/>
    <col min="2821" max="2821" width="6.375" style="1" customWidth="1"/>
    <col min="2822" max="2822" width="9.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125" style="1" customWidth="1"/>
    <col min="2831" max="2831" width="19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" style="1" customWidth="1"/>
    <col min="3077" max="3077" width="6.375" style="1" customWidth="1"/>
    <col min="3078" max="3078" width="9.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125" style="1" customWidth="1"/>
    <col min="3087" max="3087" width="19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" style="1" customWidth="1"/>
    <col min="3333" max="3333" width="6.375" style="1" customWidth="1"/>
    <col min="3334" max="3334" width="9.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125" style="1" customWidth="1"/>
    <col min="3343" max="3343" width="19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" style="1" customWidth="1"/>
    <col min="3589" max="3589" width="6.375" style="1" customWidth="1"/>
    <col min="3590" max="3590" width="9.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125" style="1" customWidth="1"/>
    <col min="3599" max="3599" width="19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" style="1" customWidth="1"/>
    <col min="3845" max="3845" width="6.375" style="1" customWidth="1"/>
    <col min="3846" max="3846" width="9.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125" style="1" customWidth="1"/>
    <col min="3855" max="3855" width="19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" style="1" customWidth="1"/>
    <col min="4101" max="4101" width="6.375" style="1" customWidth="1"/>
    <col min="4102" max="4102" width="9.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125" style="1" customWidth="1"/>
    <col min="4111" max="4111" width="19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" style="1" customWidth="1"/>
    <col min="4357" max="4357" width="6.375" style="1" customWidth="1"/>
    <col min="4358" max="4358" width="9.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125" style="1" customWidth="1"/>
    <col min="4367" max="4367" width="19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" style="1" customWidth="1"/>
    <col min="4613" max="4613" width="6.375" style="1" customWidth="1"/>
    <col min="4614" max="4614" width="9.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125" style="1" customWidth="1"/>
    <col min="4623" max="4623" width="19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" style="1" customWidth="1"/>
    <col min="4869" max="4869" width="6.375" style="1" customWidth="1"/>
    <col min="4870" max="4870" width="9.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125" style="1" customWidth="1"/>
    <col min="4879" max="4879" width="19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" style="1" customWidth="1"/>
    <col min="5125" max="5125" width="6.375" style="1" customWidth="1"/>
    <col min="5126" max="5126" width="9.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125" style="1" customWidth="1"/>
    <col min="5135" max="5135" width="19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" style="1" customWidth="1"/>
    <col min="5381" max="5381" width="6.375" style="1" customWidth="1"/>
    <col min="5382" max="5382" width="9.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125" style="1" customWidth="1"/>
    <col min="5391" max="5391" width="19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" style="1" customWidth="1"/>
    <col min="5637" max="5637" width="6.375" style="1" customWidth="1"/>
    <col min="5638" max="5638" width="9.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125" style="1" customWidth="1"/>
    <col min="5647" max="5647" width="19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" style="1" customWidth="1"/>
    <col min="5893" max="5893" width="6.375" style="1" customWidth="1"/>
    <col min="5894" max="5894" width="9.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125" style="1" customWidth="1"/>
    <col min="5903" max="5903" width="19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" style="1" customWidth="1"/>
    <col min="6149" max="6149" width="6.375" style="1" customWidth="1"/>
    <col min="6150" max="6150" width="9.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125" style="1" customWidth="1"/>
    <col min="6159" max="6159" width="19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" style="1" customWidth="1"/>
    <col min="6405" max="6405" width="6.375" style="1" customWidth="1"/>
    <col min="6406" max="6406" width="9.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125" style="1" customWidth="1"/>
    <col min="6415" max="6415" width="19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" style="1" customWidth="1"/>
    <col min="6661" max="6661" width="6.375" style="1" customWidth="1"/>
    <col min="6662" max="6662" width="9.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125" style="1" customWidth="1"/>
    <col min="6671" max="6671" width="19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" style="1" customWidth="1"/>
    <col min="6917" max="6917" width="6.375" style="1" customWidth="1"/>
    <col min="6918" max="6918" width="9.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125" style="1" customWidth="1"/>
    <col min="6927" max="6927" width="19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" style="1" customWidth="1"/>
    <col min="7173" max="7173" width="6.375" style="1" customWidth="1"/>
    <col min="7174" max="7174" width="9.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125" style="1" customWidth="1"/>
    <col min="7183" max="7183" width="19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" style="1" customWidth="1"/>
    <col min="7429" max="7429" width="6.375" style="1" customWidth="1"/>
    <col min="7430" max="7430" width="9.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125" style="1" customWidth="1"/>
    <col min="7439" max="7439" width="19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" style="1" customWidth="1"/>
    <col min="7685" max="7685" width="6.375" style="1" customWidth="1"/>
    <col min="7686" max="7686" width="9.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125" style="1" customWidth="1"/>
    <col min="7695" max="7695" width="19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" style="1" customWidth="1"/>
    <col min="7941" max="7941" width="6.375" style="1" customWidth="1"/>
    <col min="7942" max="7942" width="9.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125" style="1" customWidth="1"/>
    <col min="7951" max="7951" width="19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" style="1" customWidth="1"/>
    <col min="8197" max="8197" width="6.375" style="1" customWidth="1"/>
    <col min="8198" max="8198" width="9.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125" style="1" customWidth="1"/>
    <col min="8207" max="8207" width="19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" style="1" customWidth="1"/>
    <col min="8453" max="8453" width="6.375" style="1" customWidth="1"/>
    <col min="8454" max="8454" width="9.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125" style="1" customWidth="1"/>
    <col min="8463" max="8463" width="19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" style="1" customWidth="1"/>
    <col min="8709" max="8709" width="6.375" style="1" customWidth="1"/>
    <col min="8710" max="8710" width="9.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125" style="1" customWidth="1"/>
    <col min="8719" max="8719" width="19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" style="1" customWidth="1"/>
    <col min="8965" max="8965" width="6.375" style="1" customWidth="1"/>
    <col min="8966" max="8966" width="9.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125" style="1" customWidth="1"/>
    <col min="8975" max="8975" width="19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" style="1" customWidth="1"/>
    <col min="9221" max="9221" width="6.375" style="1" customWidth="1"/>
    <col min="9222" max="9222" width="9.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125" style="1" customWidth="1"/>
    <col min="9231" max="9231" width="19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" style="1" customWidth="1"/>
    <col min="9477" max="9477" width="6.375" style="1" customWidth="1"/>
    <col min="9478" max="9478" width="9.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125" style="1" customWidth="1"/>
    <col min="9487" max="9487" width="19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" style="1" customWidth="1"/>
    <col min="9733" max="9733" width="6.375" style="1" customWidth="1"/>
    <col min="9734" max="9734" width="9.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125" style="1" customWidth="1"/>
    <col min="9743" max="9743" width="19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" style="1" customWidth="1"/>
    <col min="9989" max="9989" width="6.375" style="1" customWidth="1"/>
    <col min="9990" max="9990" width="9.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125" style="1" customWidth="1"/>
    <col min="9999" max="9999" width="19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" style="1" customWidth="1"/>
    <col min="10245" max="10245" width="6.375" style="1" customWidth="1"/>
    <col min="10246" max="10246" width="9.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125" style="1" customWidth="1"/>
    <col min="10255" max="10255" width="19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" style="1" customWidth="1"/>
    <col min="10501" max="10501" width="6.375" style="1" customWidth="1"/>
    <col min="10502" max="10502" width="9.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125" style="1" customWidth="1"/>
    <col min="10511" max="10511" width="19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" style="1" customWidth="1"/>
    <col min="10757" max="10757" width="6.375" style="1" customWidth="1"/>
    <col min="10758" max="10758" width="9.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125" style="1" customWidth="1"/>
    <col min="10767" max="10767" width="19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" style="1" customWidth="1"/>
    <col min="11013" max="11013" width="6.375" style="1" customWidth="1"/>
    <col min="11014" max="11014" width="9.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125" style="1" customWidth="1"/>
    <col min="11023" max="11023" width="19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" style="1" customWidth="1"/>
    <col min="11269" max="11269" width="6.375" style="1" customWidth="1"/>
    <col min="11270" max="11270" width="9.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125" style="1" customWidth="1"/>
    <col min="11279" max="11279" width="19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" style="1" customWidth="1"/>
    <col min="11525" max="11525" width="6.375" style="1" customWidth="1"/>
    <col min="11526" max="11526" width="9.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125" style="1" customWidth="1"/>
    <col min="11535" max="11535" width="19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" style="1" customWidth="1"/>
    <col min="11781" max="11781" width="6.375" style="1" customWidth="1"/>
    <col min="11782" max="11782" width="9.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125" style="1" customWidth="1"/>
    <col min="11791" max="11791" width="19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" style="1" customWidth="1"/>
    <col min="12037" max="12037" width="6.375" style="1" customWidth="1"/>
    <col min="12038" max="12038" width="9.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125" style="1" customWidth="1"/>
    <col min="12047" max="12047" width="19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" style="1" customWidth="1"/>
    <col min="12293" max="12293" width="6.375" style="1" customWidth="1"/>
    <col min="12294" max="12294" width="9.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125" style="1" customWidth="1"/>
    <col min="12303" max="12303" width="19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" style="1" customWidth="1"/>
    <col min="12549" max="12549" width="6.375" style="1" customWidth="1"/>
    <col min="12550" max="12550" width="9.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125" style="1" customWidth="1"/>
    <col min="12559" max="12559" width="19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" style="1" customWidth="1"/>
    <col min="12805" max="12805" width="6.375" style="1" customWidth="1"/>
    <col min="12806" max="12806" width="9.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125" style="1" customWidth="1"/>
    <col min="12815" max="12815" width="19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" style="1" customWidth="1"/>
    <col min="13061" max="13061" width="6.375" style="1" customWidth="1"/>
    <col min="13062" max="13062" width="9.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125" style="1" customWidth="1"/>
    <col min="13071" max="13071" width="19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" style="1" customWidth="1"/>
    <col min="13317" max="13317" width="6.375" style="1" customWidth="1"/>
    <col min="13318" max="13318" width="9.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125" style="1" customWidth="1"/>
    <col min="13327" max="13327" width="19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" style="1" customWidth="1"/>
    <col min="13573" max="13573" width="6.375" style="1" customWidth="1"/>
    <col min="13574" max="13574" width="9.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125" style="1" customWidth="1"/>
    <col min="13583" max="13583" width="19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" style="1" customWidth="1"/>
    <col min="13829" max="13829" width="6.375" style="1" customWidth="1"/>
    <col min="13830" max="13830" width="9.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125" style="1" customWidth="1"/>
    <col min="13839" max="13839" width="19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" style="1" customWidth="1"/>
    <col min="14085" max="14085" width="6.375" style="1" customWidth="1"/>
    <col min="14086" max="14086" width="9.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125" style="1" customWidth="1"/>
    <col min="14095" max="14095" width="19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" style="1" customWidth="1"/>
    <col min="14341" max="14341" width="6.375" style="1" customWidth="1"/>
    <col min="14342" max="14342" width="9.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125" style="1" customWidth="1"/>
    <col min="14351" max="14351" width="19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" style="1" customWidth="1"/>
    <col min="14597" max="14597" width="6.375" style="1" customWidth="1"/>
    <col min="14598" max="14598" width="9.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125" style="1" customWidth="1"/>
    <col min="14607" max="14607" width="19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" style="1" customWidth="1"/>
    <col min="14853" max="14853" width="6.375" style="1" customWidth="1"/>
    <col min="14854" max="14854" width="9.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125" style="1" customWidth="1"/>
    <col min="14863" max="14863" width="19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" style="1" customWidth="1"/>
    <col min="15109" max="15109" width="6.375" style="1" customWidth="1"/>
    <col min="15110" max="15110" width="9.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125" style="1" customWidth="1"/>
    <col min="15119" max="15119" width="19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" style="1" customWidth="1"/>
    <col min="15365" max="15365" width="6.375" style="1" customWidth="1"/>
    <col min="15366" max="15366" width="9.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125" style="1" customWidth="1"/>
    <col min="15375" max="15375" width="19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" style="1" customWidth="1"/>
    <col min="15621" max="15621" width="6.375" style="1" customWidth="1"/>
    <col min="15622" max="15622" width="9.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125" style="1" customWidth="1"/>
    <col min="15631" max="15631" width="19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" style="1" customWidth="1"/>
    <col min="15877" max="15877" width="6.375" style="1" customWidth="1"/>
    <col min="15878" max="15878" width="9.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125" style="1" customWidth="1"/>
    <col min="15887" max="15887" width="19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" style="1" customWidth="1"/>
    <col min="16133" max="16133" width="6.375" style="1" customWidth="1"/>
    <col min="16134" max="16134" width="9.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125" style="1" customWidth="1"/>
    <col min="16143" max="16143" width="19.3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8.25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4555.6000000000004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4264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291.60000000000002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478422.6</v>
      </c>
      <c r="H8" s="37">
        <v>475814.97</v>
      </c>
      <c r="I8" s="28">
        <v>478422.6</v>
      </c>
      <c r="J8" s="38">
        <v>-2607.63</v>
      </c>
      <c r="K8" s="10"/>
      <c r="L8" s="11"/>
      <c r="M8" s="38">
        <v>2607.63</v>
      </c>
      <c r="N8" s="11"/>
      <c r="O8" s="39" t="s">
        <v>19</v>
      </c>
    </row>
    <row r="9" spans="1:15" ht="28.5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44516.28</v>
      </c>
      <c r="H9" s="37">
        <v>44273.66</v>
      </c>
      <c r="I9" s="28">
        <v>44516.28</v>
      </c>
      <c r="J9" s="38">
        <v>-242.62</v>
      </c>
      <c r="K9" s="10"/>
      <c r="L9" s="11"/>
      <c r="M9" s="38">
        <v>242.62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89544.36</v>
      </c>
      <c r="H10" s="37">
        <v>89056.31</v>
      </c>
      <c r="I10" s="28">
        <v>89544.36</v>
      </c>
      <c r="J10" s="38">
        <v>-488.05</v>
      </c>
      <c r="K10" s="10"/>
      <c r="L10" s="11"/>
      <c r="M10" s="38">
        <v>488.05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138665.76</v>
      </c>
      <c r="H11" s="37">
        <v>137909.95000000001</v>
      </c>
      <c r="I11" s="28">
        <v>138665.76</v>
      </c>
      <c r="J11" s="38">
        <v>-755.81</v>
      </c>
      <c r="K11" s="10"/>
      <c r="L11" s="11"/>
      <c r="M11" s="38">
        <v>755.81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108476.52</v>
      </c>
      <c r="H12" s="37">
        <v>107885.27</v>
      </c>
      <c r="I12" s="28">
        <v>108476.52</v>
      </c>
      <c r="J12" s="38">
        <v>-591.25</v>
      </c>
      <c r="K12" s="10"/>
      <c r="L12" s="11"/>
      <c r="M12" s="38">
        <v>591.25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62936.88</v>
      </c>
      <c r="H13" s="37">
        <v>62593.84</v>
      </c>
      <c r="I13" s="28">
        <v>62936.88</v>
      </c>
      <c r="J13" s="38">
        <v>-343.04</v>
      </c>
      <c r="K13" s="10"/>
      <c r="L13" s="11"/>
      <c r="M13" s="38">
        <v>343.04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18420.599999999999</v>
      </c>
      <c r="H14" s="37">
        <v>18320.189999999999</v>
      </c>
      <c r="I14" s="28">
        <v>18420.599999999999</v>
      </c>
      <c r="J14" s="38">
        <v>-100.41</v>
      </c>
      <c r="K14" s="10"/>
      <c r="L14" s="11"/>
      <c r="M14" s="38">
        <v>100.41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7163.52</v>
      </c>
      <c r="H15" s="37">
        <v>7124.48</v>
      </c>
      <c r="I15" s="41">
        <v>7163.52</v>
      </c>
      <c r="J15" s="38">
        <v>-39.04</v>
      </c>
      <c r="K15" s="10"/>
      <c r="L15" s="11"/>
      <c r="M15" s="38">
        <v>39.04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5116.8</v>
      </c>
      <c r="H16" s="37">
        <v>5088.91</v>
      </c>
      <c r="I16" s="41">
        <v>5116.8</v>
      </c>
      <c r="J16" s="38">
        <v>-27.89</v>
      </c>
      <c r="K16" s="10"/>
      <c r="L16" s="11"/>
      <c r="M16" s="38">
        <v>27.89</v>
      </c>
      <c r="N16" s="11"/>
      <c r="O16" s="39" t="s">
        <v>33</v>
      </c>
    </row>
    <row r="17" spans="1:15" ht="37.5" customHeight="1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3581.76</v>
      </c>
      <c r="H17" s="37">
        <v>3562.23</v>
      </c>
      <c r="I17" s="44">
        <v>3581.76</v>
      </c>
      <c r="J17" s="38">
        <v>-19.53</v>
      </c>
      <c r="K17" s="45"/>
      <c r="L17" s="46"/>
      <c r="M17" s="38">
        <v>19.53</v>
      </c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183181.68</v>
      </c>
      <c r="H18" s="37">
        <v>181743.78</v>
      </c>
      <c r="I18" s="41">
        <v>183181.68</v>
      </c>
      <c r="J18" s="38">
        <v>-1437.9</v>
      </c>
      <c r="K18" s="45"/>
      <c r="L18" s="46"/>
      <c r="M18" s="38">
        <v>1437.9</v>
      </c>
      <c r="N18" s="46"/>
      <c r="O18" s="48" t="s">
        <v>37</v>
      </c>
    </row>
    <row r="19" spans="1:15" ht="14.45" customHeight="1" x14ac:dyDescent="0.2">
      <c r="A19" s="47"/>
      <c r="B19" s="49"/>
      <c r="C19" s="50"/>
      <c r="D19" s="51"/>
      <c r="E19" s="40"/>
      <c r="F19" s="37"/>
      <c r="G19" s="41"/>
      <c r="H19" s="37"/>
      <c r="I19" s="41"/>
      <c r="J19" s="52"/>
      <c r="K19" s="50"/>
      <c r="L19" s="51"/>
      <c r="M19" s="52"/>
      <c r="N19" s="51"/>
      <c r="O19" s="48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1.92</v>
      </c>
      <c r="G20" s="34"/>
      <c r="H20" s="53">
        <f>SUM(H21:H23)-H24</f>
        <v>180194.53</v>
      </c>
      <c r="I20" s="54">
        <v>81978</v>
      </c>
      <c r="J20" s="55">
        <f>H20-I20</f>
        <v>98216.53</v>
      </c>
      <c r="K20" s="56"/>
      <c r="L20" s="57"/>
      <c r="M20" s="58"/>
      <c r="N20" s="57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98242.32</v>
      </c>
      <c r="H21" s="37">
        <v>97631.94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86608.12</v>
      </c>
      <c r="I22" s="34"/>
      <c r="J22" s="30"/>
      <c r="K22" s="45"/>
      <c r="L22" s="46"/>
      <c r="M22" s="30"/>
      <c r="N22" s="46"/>
      <c r="O22" s="27"/>
    </row>
    <row r="23" spans="1:15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81978</v>
      </c>
      <c r="J23" s="30"/>
      <c r="K23" s="45"/>
      <c r="L23" s="46"/>
      <c r="M23" s="30"/>
      <c r="N23" s="46"/>
      <c r="O23" s="27"/>
    </row>
    <row r="24" spans="1:15" ht="15" customHeight="1" x14ac:dyDescent="0.2">
      <c r="A24" s="59"/>
      <c r="B24" s="32" t="s">
        <v>42</v>
      </c>
      <c r="C24" s="45"/>
      <c r="D24" s="46"/>
      <c r="E24" s="40" t="s">
        <v>18</v>
      </c>
      <c r="F24" s="27"/>
      <c r="G24" s="60"/>
      <c r="H24" s="27">
        <v>4045.53</v>
      </c>
      <c r="I24" s="60"/>
      <c r="J24" s="30"/>
      <c r="K24" s="45"/>
      <c r="L24" s="46"/>
      <c r="M24" s="30"/>
      <c r="N24" s="46"/>
      <c r="O24" s="27"/>
    </row>
    <row r="25" spans="1:15" ht="14.85" customHeight="1" x14ac:dyDescent="0.2">
      <c r="A25" s="42"/>
      <c r="B25" s="25" t="s">
        <v>43</v>
      </c>
      <c r="C25" s="45"/>
      <c r="D25" s="46"/>
      <c r="E25" s="40"/>
      <c r="F25" s="27"/>
      <c r="G25" s="34"/>
      <c r="H25" s="27"/>
      <c r="I25" s="34"/>
      <c r="J25" s="30"/>
      <c r="K25" s="45"/>
      <c r="L25" s="46"/>
      <c r="M25" s="30"/>
      <c r="N25" s="46"/>
      <c r="O25" s="27"/>
    </row>
    <row r="26" spans="1:15" ht="15" customHeight="1" x14ac:dyDescent="0.2">
      <c r="A26" s="47">
        <v>4</v>
      </c>
      <c r="B26" s="36" t="s">
        <v>44</v>
      </c>
      <c r="C26" s="45"/>
      <c r="D26" s="46"/>
      <c r="E26" s="40" t="s">
        <v>18</v>
      </c>
      <c r="F26" s="27"/>
      <c r="G26" s="61"/>
      <c r="H26" s="53">
        <f>SUM(H27:H28)</f>
        <v>166147.74</v>
      </c>
      <c r="I26" s="54">
        <v>0</v>
      </c>
      <c r="J26" s="55">
        <f>H26-I26</f>
        <v>166147.74</v>
      </c>
      <c r="K26" s="56"/>
      <c r="L26" s="57"/>
      <c r="M26" s="58"/>
      <c r="N26" s="57"/>
      <c r="O26" s="27"/>
    </row>
    <row r="27" spans="1:15" ht="15.2" customHeight="1" x14ac:dyDescent="0.2">
      <c r="A27" s="42"/>
      <c r="B27" s="25" t="s">
        <v>39</v>
      </c>
      <c r="C27" s="45"/>
      <c r="D27" s="46"/>
      <c r="E27" s="40" t="s">
        <v>18</v>
      </c>
      <c r="F27" s="27"/>
      <c r="G27" s="41">
        <v>76752</v>
      </c>
      <c r="H27" s="37">
        <v>76635.649999999994</v>
      </c>
      <c r="I27" s="41"/>
      <c r="J27" s="30"/>
      <c r="K27" s="45"/>
      <c r="L27" s="46"/>
      <c r="M27" s="30"/>
      <c r="N27" s="46"/>
      <c r="O27" s="27"/>
    </row>
    <row r="28" spans="1:15" ht="15" customHeight="1" x14ac:dyDescent="0.2">
      <c r="A28" s="42"/>
      <c r="B28" s="25" t="s">
        <v>40</v>
      </c>
      <c r="C28" s="45"/>
      <c r="D28" s="46"/>
      <c r="E28" s="40" t="s">
        <v>18</v>
      </c>
      <c r="F28" s="27"/>
      <c r="G28" s="34"/>
      <c r="H28" s="37">
        <v>89512.09</v>
      </c>
      <c r="I28" s="41"/>
      <c r="J28" s="30"/>
      <c r="K28" s="45"/>
      <c r="L28" s="46"/>
      <c r="M28" s="30"/>
      <c r="N28" s="46"/>
      <c r="O28" s="27"/>
    </row>
    <row r="29" spans="1:15" ht="15" customHeight="1" x14ac:dyDescent="0.2">
      <c r="A29" s="42"/>
      <c r="B29" s="25" t="s">
        <v>41</v>
      </c>
      <c r="C29" s="45"/>
      <c r="D29" s="46"/>
      <c r="E29" s="40" t="s">
        <v>18</v>
      </c>
      <c r="F29" s="27"/>
      <c r="G29" s="29"/>
      <c r="H29" s="27"/>
      <c r="I29" s="28">
        <v>0</v>
      </c>
      <c r="J29" s="30"/>
      <c r="K29" s="45"/>
      <c r="L29" s="46"/>
      <c r="M29" s="30"/>
      <c r="N29" s="31"/>
      <c r="O29" s="27"/>
    </row>
    <row r="30" spans="1:15" ht="15.2" customHeight="1" x14ac:dyDescent="0.2">
      <c r="A30" s="24"/>
      <c r="B30" s="25" t="s">
        <v>43</v>
      </c>
      <c r="C30" s="45"/>
      <c r="D30" s="46"/>
      <c r="E30" s="40"/>
      <c r="F30" s="27"/>
      <c r="G30" s="29"/>
      <c r="H30" s="27"/>
      <c r="I30" s="29"/>
      <c r="J30" s="30"/>
      <c r="K30" s="45"/>
      <c r="L30" s="46"/>
      <c r="M30" s="30"/>
      <c r="N30" s="31"/>
      <c r="O30" s="27"/>
    </row>
    <row r="31" spans="1:15" ht="15.2" customHeight="1" x14ac:dyDescent="0.2">
      <c r="A31" s="35">
        <v>5</v>
      </c>
      <c r="B31" s="36" t="s">
        <v>45</v>
      </c>
      <c r="C31" s="45"/>
      <c r="D31" s="46"/>
      <c r="E31" s="40" t="s">
        <v>18</v>
      </c>
      <c r="F31" s="27"/>
      <c r="G31" s="28">
        <v>1523862.07</v>
      </c>
      <c r="H31" s="37">
        <v>1583316.67</v>
      </c>
      <c r="I31" s="28">
        <v>1523862.07</v>
      </c>
      <c r="J31" s="38">
        <v>-10080.56</v>
      </c>
      <c r="K31" s="45"/>
      <c r="L31" s="46"/>
      <c r="M31" s="38">
        <v>10080.56</v>
      </c>
      <c r="N31" s="46"/>
      <c r="O31" s="27"/>
    </row>
    <row r="32" spans="1:15" ht="15.2" customHeight="1" x14ac:dyDescent="0.2">
      <c r="A32" s="24"/>
      <c r="B32" s="25" t="s">
        <v>46</v>
      </c>
      <c r="C32" s="45"/>
      <c r="D32" s="46"/>
      <c r="E32" s="40" t="s">
        <v>18</v>
      </c>
      <c r="F32" s="27"/>
      <c r="G32" s="28">
        <v>65964.33</v>
      </c>
      <c r="H32" s="37">
        <v>55883.77</v>
      </c>
      <c r="I32" s="28">
        <v>65964.33</v>
      </c>
      <c r="J32" s="38">
        <v>-10080.56</v>
      </c>
      <c r="K32" s="45"/>
      <c r="L32" s="46"/>
      <c r="M32" s="38">
        <v>10080.56</v>
      </c>
      <c r="N32" s="46"/>
      <c r="O32" s="48" t="s">
        <v>47</v>
      </c>
    </row>
    <row r="33" spans="1:15" ht="15.2" customHeight="1" x14ac:dyDescent="0.2">
      <c r="A33" s="24"/>
      <c r="B33" s="25" t="s">
        <v>48</v>
      </c>
      <c r="C33" s="45"/>
      <c r="D33" s="46"/>
      <c r="E33" s="40" t="s">
        <v>18</v>
      </c>
      <c r="F33" s="27"/>
      <c r="G33" s="28">
        <v>107695.55</v>
      </c>
      <c r="H33" s="37">
        <v>109858.98</v>
      </c>
      <c r="I33" s="28">
        <v>107695.55</v>
      </c>
      <c r="J33" s="38"/>
      <c r="K33" s="45"/>
      <c r="L33" s="46"/>
      <c r="M33" s="30"/>
      <c r="N33" s="31"/>
      <c r="O33" s="39" t="s">
        <v>49</v>
      </c>
    </row>
    <row r="34" spans="1:15" ht="15.2" customHeight="1" x14ac:dyDescent="0.2">
      <c r="A34" s="24"/>
      <c r="B34" s="25" t="s">
        <v>50</v>
      </c>
      <c r="C34" s="45"/>
      <c r="D34" s="46"/>
      <c r="E34" s="40" t="s">
        <v>18</v>
      </c>
      <c r="F34" s="27"/>
      <c r="G34" s="62">
        <v>482787.67</v>
      </c>
      <c r="H34" s="37">
        <v>488514.01</v>
      </c>
      <c r="I34" s="62">
        <v>482787.67</v>
      </c>
      <c r="J34" s="38"/>
      <c r="K34" s="45"/>
      <c r="L34" s="46"/>
      <c r="M34" s="30"/>
      <c r="N34" s="31"/>
      <c r="O34" s="39" t="s">
        <v>51</v>
      </c>
    </row>
    <row r="35" spans="1:15" ht="15.2" customHeight="1" x14ac:dyDescent="0.2">
      <c r="A35" s="63"/>
      <c r="B35" s="25" t="s">
        <v>52</v>
      </c>
      <c r="C35" s="45"/>
      <c r="D35" s="46"/>
      <c r="E35" s="40" t="s">
        <v>18</v>
      </c>
      <c r="F35" s="27"/>
      <c r="G35" s="37">
        <v>121007.75</v>
      </c>
      <c r="H35" s="37">
        <v>122952.84</v>
      </c>
      <c r="I35" s="37">
        <v>121007.75</v>
      </c>
      <c r="J35" s="38"/>
      <c r="K35" s="45"/>
      <c r="L35" s="46"/>
      <c r="M35" s="30"/>
      <c r="N35" s="46"/>
      <c r="O35" s="39" t="s">
        <v>49</v>
      </c>
    </row>
    <row r="36" spans="1:15" ht="15.2" customHeight="1" x14ac:dyDescent="0.2">
      <c r="A36" s="42"/>
      <c r="B36" s="25" t="s">
        <v>53</v>
      </c>
      <c r="C36" s="45"/>
      <c r="D36" s="46"/>
      <c r="E36" s="40" t="s">
        <v>18</v>
      </c>
      <c r="F36" s="27"/>
      <c r="G36" s="37">
        <v>746406.77</v>
      </c>
      <c r="H36" s="37">
        <v>806107.07</v>
      </c>
      <c r="I36" s="37">
        <v>746406.77</v>
      </c>
      <c r="J36" s="38"/>
      <c r="K36" s="45"/>
      <c r="L36" s="46"/>
      <c r="M36" s="30"/>
      <c r="N36" s="46"/>
      <c r="O36" s="39" t="s">
        <v>51</v>
      </c>
    </row>
    <row r="37" spans="1:15" ht="15.2" customHeight="1" x14ac:dyDescent="0.2"/>
    <row r="39" spans="1:15" ht="25.5" customHeight="1" x14ac:dyDescent="0.2">
      <c r="A39" s="64" t="s">
        <v>54</v>
      </c>
      <c r="B39" s="65"/>
      <c r="C39" s="65"/>
      <c r="D39" s="65"/>
      <c r="E39" s="66"/>
      <c r="F39" s="67">
        <f>SUM(F40:F49)</f>
        <v>81978</v>
      </c>
      <c r="G39" s="67"/>
    </row>
    <row r="40" spans="1:15" x14ac:dyDescent="0.2">
      <c r="A40" s="68" t="s">
        <v>55</v>
      </c>
      <c r="B40" s="69"/>
      <c r="C40" s="69"/>
      <c r="D40" s="69"/>
      <c r="E40" s="70"/>
      <c r="F40" s="71">
        <v>13583</v>
      </c>
      <c r="G40" s="72"/>
    </row>
    <row r="41" spans="1:15" x14ac:dyDescent="0.2">
      <c r="A41" s="73" t="s">
        <v>56</v>
      </c>
      <c r="B41" s="74"/>
      <c r="C41" s="74"/>
      <c r="D41" s="74"/>
      <c r="E41" s="75"/>
      <c r="F41" s="71">
        <v>933</v>
      </c>
      <c r="G41" s="72"/>
    </row>
    <row r="42" spans="1:15" x14ac:dyDescent="0.2">
      <c r="A42" s="68" t="s">
        <v>57</v>
      </c>
      <c r="B42" s="69"/>
      <c r="C42" s="69"/>
      <c r="D42" s="69"/>
      <c r="E42" s="70"/>
      <c r="F42" s="71">
        <v>14880</v>
      </c>
      <c r="G42" s="72"/>
    </row>
    <row r="43" spans="1:15" x14ac:dyDescent="0.2">
      <c r="A43" s="68" t="s">
        <v>58</v>
      </c>
      <c r="B43" s="69"/>
      <c r="C43" s="69"/>
      <c r="D43" s="69"/>
      <c r="E43" s="70"/>
      <c r="F43" s="71">
        <v>3453</v>
      </c>
      <c r="G43" s="72"/>
    </row>
    <row r="44" spans="1:15" x14ac:dyDescent="0.2">
      <c r="A44" s="68" t="s">
        <v>59</v>
      </c>
      <c r="B44" s="69"/>
      <c r="C44" s="69"/>
      <c r="D44" s="69"/>
      <c r="E44" s="70"/>
      <c r="F44" s="71">
        <v>19898</v>
      </c>
      <c r="G44" s="72"/>
    </row>
    <row r="45" spans="1:15" x14ac:dyDescent="0.2">
      <c r="A45" s="68" t="s">
        <v>60</v>
      </c>
      <c r="B45" s="69"/>
      <c r="C45" s="69"/>
      <c r="D45" s="69"/>
      <c r="E45" s="70"/>
      <c r="F45" s="71">
        <v>898</v>
      </c>
      <c r="G45" s="72"/>
    </row>
    <row r="46" spans="1:15" x14ac:dyDescent="0.2">
      <c r="A46" s="68" t="s">
        <v>61</v>
      </c>
      <c r="B46" s="69"/>
      <c r="C46" s="69"/>
      <c r="D46" s="69"/>
      <c r="E46" s="70"/>
      <c r="F46" s="71">
        <v>19250</v>
      </c>
      <c r="G46" s="72"/>
    </row>
    <row r="47" spans="1:15" x14ac:dyDescent="0.2">
      <c r="A47" s="68" t="s">
        <v>62</v>
      </c>
      <c r="B47" s="69"/>
      <c r="C47" s="69"/>
      <c r="D47" s="69"/>
      <c r="E47" s="70"/>
      <c r="F47" s="71">
        <v>1755</v>
      </c>
      <c r="G47" s="72"/>
    </row>
    <row r="48" spans="1:15" x14ac:dyDescent="0.2">
      <c r="A48" s="68" t="s">
        <v>63</v>
      </c>
      <c r="B48" s="69"/>
      <c r="C48" s="69"/>
      <c r="D48" s="69"/>
      <c r="E48" s="70"/>
      <c r="F48" s="71">
        <v>444</v>
      </c>
      <c r="G48" s="72"/>
    </row>
    <row r="49" spans="1:8" x14ac:dyDescent="0.2">
      <c r="A49" s="68" t="s">
        <v>64</v>
      </c>
      <c r="B49" s="69"/>
      <c r="C49" s="69"/>
      <c r="D49" s="69"/>
      <c r="E49" s="70"/>
      <c r="F49" s="71">
        <v>6884</v>
      </c>
      <c r="G49" s="72"/>
    </row>
    <row r="50" spans="1:8" x14ac:dyDescent="0.2">
      <c r="A50" s="76"/>
      <c r="B50" s="76"/>
      <c r="C50" s="76"/>
      <c r="D50" s="76"/>
      <c r="E50" s="77"/>
      <c r="F50" s="78"/>
    </row>
    <row r="51" spans="1:8" x14ac:dyDescent="0.2">
      <c r="A51" s="76"/>
      <c r="B51" s="76"/>
      <c r="C51" s="76"/>
      <c r="D51" s="76"/>
      <c r="E51" s="77"/>
      <c r="F51" s="78"/>
    </row>
    <row r="52" spans="1:8" ht="25.5" customHeight="1" x14ac:dyDescent="0.2">
      <c r="A52" s="79" t="s">
        <v>65</v>
      </c>
      <c r="B52" s="80"/>
      <c r="C52" s="80"/>
      <c r="D52" s="80"/>
      <c r="E52" s="81"/>
      <c r="F52" s="82">
        <f>SUM(F53:F55)</f>
        <v>291.60000000000002</v>
      </c>
      <c r="G52" s="83">
        <f>G53+G54+G55</f>
        <v>8349.6999999999989</v>
      </c>
      <c r="H52" s="83">
        <f>H53+H54+H55</f>
        <v>7215.2300000000005</v>
      </c>
    </row>
    <row r="53" spans="1:8" ht="15" customHeight="1" x14ac:dyDescent="0.2">
      <c r="A53" s="84" t="s">
        <v>66</v>
      </c>
      <c r="B53" s="84"/>
      <c r="C53" s="84"/>
      <c r="D53" s="84"/>
      <c r="E53" s="84"/>
      <c r="F53" s="85">
        <v>73.3</v>
      </c>
      <c r="G53" s="86">
        <v>1686.98</v>
      </c>
      <c r="H53" s="87">
        <v>1457.77</v>
      </c>
    </row>
    <row r="54" spans="1:8" ht="14.25" customHeight="1" x14ac:dyDescent="0.2">
      <c r="A54" s="84" t="s">
        <v>67</v>
      </c>
      <c r="B54" s="84"/>
      <c r="C54" s="84"/>
      <c r="D54" s="84"/>
      <c r="E54" s="84"/>
      <c r="F54" s="88">
        <v>158.80000000000001</v>
      </c>
      <c r="G54" s="88">
        <v>4600</v>
      </c>
      <c r="H54" s="89">
        <v>3975</v>
      </c>
    </row>
    <row r="55" spans="1:8" ht="14.25" customHeight="1" x14ac:dyDescent="0.2">
      <c r="A55" s="80" t="s">
        <v>68</v>
      </c>
      <c r="B55" s="84"/>
      <c r="C55" s="84"/>
      <c r="D55" s="84"/>
      <c r="E55" s="84"/>
      <c r="F55" s="88">
        <v>59.5</v>
      </c>
      <c r="G55" s="88">
        <v>2062.7199999999998</v>
      </c>
      <c r="H55" s="89">
        <v>1782.46</v>
      </c>
    </row>
    <row r="56" spans="1:8" x14ac:dyDescent="0.2">
      <c r="A56" s="90"/>
      <c r="B56" s="91"/>
      <c r="C56" s="91"/>
      <c r="D56" s="91"/>
      <c r="E56" s="91"/>
      <c r="F56" s="92"/>
      <c r="G56" s="92"/>
    </row>
    <row r="57" spans="1:8" x14ac:dyDescent="0.2">
      <c r="A57" s="90"/>
      <c r="B57" s="91"/>
      <c r="C57" s="91"/>
      <c r="D57" s="91"/>
      <c r="E57" s="91"/>
      <c r="F57" s="92"/>
      <c r="G57" s="92"/>
    </row>
    <row r="58" spans="1:8" x14ac:dyDescent="0.2">
      <c r="A58" s="79" t="s">
        <v>69</v>
      </c>
      <c r="B58" s="79"/>
      <c r="C58" s="79"/>
      <c r="D58" s="79"/>
      <c r="E58" s="79"/>
      <c r="F58" s="93">
        <f>SUM(F59:F63)</f>
        <v>15000</v>
      </c>
    </row>
    <row r="59" spans="1:8" x14ac:dyDescent="0.2">
      <c r="A59" s="84" t="s">
        <v>70</v>
      </c>
      <c r="B59" s="84"/>
      <c r="C59" s="84"/>
      <c r="D59" s="84"/>
      <c r="E59" s="84"/>
      <c r="F59" s="94">
        <v>2160</v>
      </c>
    </row>
    <row r="60" spans="1:8" x14ac:dyDescent="0.2">
      <c r="A60" s="84" t="s">
        <v>71</v>
      </c>
      <c r="B60" s="84"/>
      <c r="C60" s="84"/>
      <c r="D60" s="84"/>
      <c r="E60" s="84"/>
      <c r="F60" s="94">
        <v>2700</v>
      </c>
    </row>
    <row r="61" spans="1:8" x14ac:dyDescent="0.2">
      <c r="A61" s="84" t="s">
        <v>72</v>
      </c>
      <c r="B61" s="84"/>
      <c r="C61" s="84"/>
      <c r="D61" s="84"/>
      <c r="E61" s="84"/>
      <c r="F61" s="94">
        <v>4200</v>
      </c>
    </row>
    <row r="62" spans="1:8" x14ac:dyDescent="0.2">
      <c r="A62" s="80" t="s">
        <v>73</v>
      </c>
      <c r="B62" s="84"/>
      <c r="C62" s="84"/>
      <c r="D62" s="84"/>
      <c r="E62" s="84"/>
      <c r="F62" s="94">
        <v>2700</v>
      </c>
    </row>
    <row r="63" spans="1:8" x14ac:dyDescent="0.2">
      <c r="A63" s="80" t="s">
        <v>74</v>
      </c>
      <c r="B63" s="84"/>
      <c r="C63" s="84"/>
      <c r="D63" s="84"/>
      <c r="E63" s="84"/>
      <c r="F63" s="94">
        <v>3240</v>
      </c>
    </row>
    <row r="66" spans="1:9" ht="36" customHeight="1" x14ac:dyDescent="0.2">
      <c r="A66" s="95" t="s">
        <v>75</v>
      </c>
      <c r="B66" s="95"/>
      <c r="C66" s="95"/>
      <c r="D66" s="95"/>
    </row>
    <row r="67" spans="1:9" ht="25.5" x14ac:dyDescent="0.2">
      <c r="A67" s="96" t="s">
        <v>76</v>
      </c>
      <c r="B67" s="97"/>
      <c r="C67" s="98"/>
      <c r="D67" s="99" t="s">
        <v>77</v>
      </c>
    </row>
    <row r="68" spans="1:9" x14ac:dyDescent="0.2">
      <c r="A68" s="100">
        <v>445193.79</v>
      </c>
      <c r="B68" s="101"/>
      <c r="C68" s="102"/>
      <c r="D68" s="103">
        <v>165651.23000000001</v>
      </c>
    </row>
    <row r="72" spans="1:9" x14ac:dyDescent="0.2">
      <c r="A72" s="104" t="s">
        <v>78</v>
      </c>
      <c r="B72" s="104"/>
      <c r="C72" s="105"/>
      <c r="D72" s="106"/>
      <c r="G72" s="107" t="s">
        <v>79</v>
      </c>
      <c r="H72" s="108"/>
      <c r="I72" s="108"/>
    </row>
    <row r="73" spans="1:9" x14ac:dyDescent="0.2">
      <c r="B73" s="107"/>
      <c r="C73" s="106"/>
      <c r="D73" s="109"/>
      <c r="E73" s="109"/>
      <c r="F73" s="109"/>
      <c r="H73" s="108"/>
      <c r="I73" s="108"/>
    </row>
    <row r="74" spans="1:9" x14ac:dyDescent="0.2">
      <c r="B74" s="107"/>
      <c r="C74" s="109"/>
      <c r="D74" s="109"/>
      <c r="E74" s="109"/>
      <c r="G74" s="110"/>
      <c r="H74" s="109"/>
      <c r="I74" s="108"/>
    </row>
    <row r="75" spans="1:9" x14ac:dyDescent="0.2">
      <c r="A75" s="111" t="s">
        <v>80</v>
      </c>
      <c r="B75" s="111"/>
      <c r="C75" s="111"/>
      <c r="D75" s="111"/>
      <c r="E75" s="109"/>
      <c r="F75" s="109"/>
      <c r="G75" s="109"/>
      <c r="H75" s="108"/>
      <c r="I75" s="108"/>
    </row>
    <row r="76" spans="1:9" x14ac:dyDescent="0.2">
      <c r="A76" s="112" t="s">
        <v>81</v>
      </c>
      <c r="B76" s="113"/>
      <c r="C76" s="110"/>
      <c r="D76" s="109"/>
      <c r="E76" s="109"/>
      <c r="F76" s="109"/>
      <c r="G76" s="109"/>
      <c r="H76" s="108"/>
      <c r="I76" s="108"/>
    </row>
    <row r="77" spans="1:9" x14ac:dyDescent="0.2">
      <c r="A77" s="112" t="s">
        <v>82</v>
      </c>
      <c r="B77" s="113"/>
      <c r="C77" s="110"/>
      <c r="D77" s="109"/>
      <c r="E77" s="109"/>
      <c r="F77" s="109"/>
      <c r="G77" s="109"/>
      <c r="H77" s="108"/>
      <c r="I77" s="108"/>
    </row>
  </sheetData>
  <mergeCells count="133">
    <mergeCell ref="A68:C68"/>
    <mergeCell ref="A75:D75"/>
    <mergeCell ref="A76:B76"/>
    <mergeCell ref="A77:B77"/>
    <mergeCell ref="A60:E60"/>
    <mergeCell ref="A61:E61"/>
    <mergeCell ref="A62:E62"/>
    <mergeCell ref="A63:E63"/>
    <mergeCell ref="A66:D66"/>
    <mergeCell ref="A67:C67"/>
    <mergeCell ref="A52:E52"/>
    <mergeCell ref="A53:E53"/>
    <mergeCell ref="A54:E54"/>
    <mergeCell ref="A55:E55"/>
    <mergeCell ref="A58:E58"/>
    <mergeCell ref="A59:E59"/>
    <mergeCell ref="A47:E47"/>
    <mergeCell ref="F47:G47"/>
    <mergeCell ref="A48:E48"/>
    <mergeCell ref="F48:G48"/>
    <mergeCell ref="A49:E49"/>
    <mergeCell ref="F49:G49"/>
    <mergeCell ref="A44:E44"/>
    <mergeCell ref="F44:G44"/>
    <mergeCell ref="A45:E45"/>
    <mergeCell ref="F45:G45"/>
    <mergeCell ref="A46:E46"/>
    <mergeCell ref="F46:G46"/>
    <mergeCell ref="A41:E41"/>
    <mergeCell ref="F41:G41"/>
    <mergeCell ref="A42:E42"/>
    <mergeCell ref="F42:G42"/>
    <mergeCell ref="A43:E43"/>
    <mergeCell ref="F43:G43"/>
    <mergeCell ref="B36:D36"/>
    <mergeCell ref="J36:L36"/>
    <mergeCell ref="M36:N36"/>
    <mergeCell ref="A39:E39"/>
    <mergeCell ref="F39:G39"/>
    <mergeCell ref="A40:E40"/>
    <mergeCell ref="F40:G40"/>
    <mergeCell ref="B34:D34"/>
    <mergeCell ref="J34:L34"/>
    <mergeCell ref="M34:N34"/>
    <mergeCell ref="B35:D35"/>
    <mergeCell ref="J35:L35"/>
    <mergeCell ref="M35:N35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88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Моторостроителей б_р 1_2019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2020-03-24T07:12:00Z</dcterms:created>
  <dcterms:modified xsi:type="dcterms:W3CDTF">2020-03-24T07:12:01Z</dcterms:modified>
</cp:coreProperties>
</file>