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<sst xmlns="http://schemas.openxmlformats.org/spreadsheetml/2006/main" count="107" uniqueCount="84">
  <si>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</si>
  <si>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</si>
  <si>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</si>
  <si>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</si>
  <si>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</si>
  <si>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</si>
  <si>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</si>
  <si>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</si>
  <si>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</si>
  <si>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</si>
  <si>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</si>
  <si>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</si>
  <si>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</si>
  <si>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</si>
  <si>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</si>
  <si>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</si>
  <si>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</si>
  <si>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</si>
  <si>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</si>
  <si>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</si>
  <si>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</si>
  <si>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</si>
  <si>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</si>
  <si>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</si>
  <si>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</si>
  <si>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</si>
  <si>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</si>
  <si>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</si>
  <si>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</si>
  <si>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</si>
  <si>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</si>
  <si>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</si>
  <si>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</si>
  <si>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</si>
  <si>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</si>
  <si>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</si>
  <si>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</si>
  <si>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</si>
  <si>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</si>
  <si>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</si>
  <si>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</si>
  <si>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</si>
  <si>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</si>
  <si>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</si>
  <si>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</si>
  <si>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</si>
  <si>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</si>
  <si>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</si>
  <si>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</si>
  <si>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</si>
  <si>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</si>
  <si>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</si>
  <si>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</si>
  <si>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</si>
  <si>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холодное водоснабжение </t>
  </si>
  <si>
    <t xml:space="preserve"> водоотведение </t>
  </si>
  <si>
    <t>Текущий ремонт  с нараст. итогом всего</t>
  </si>
  <si>
    <t>услуги ЕРКЦ .</t>
  </si>
  <si>
    <t>выполненные работы в 2011 всего</t>
  </si>
  <si>
    <t>выполненные работы в 2011г.</t>
  </si>
  <si>
    <t>ремонт газоходов</t>
  </si>
  <si>
    <t>04/крс от 03.05.11</t>
  </si>
  <si>
    <t xml:space="preserve">замена вру </t>
  </si>
  <si>
    <t>28/крс-11 от 30.11.11</t>
  </si>
  <si>
    <t>Накоплено денежных средств по нежилым помещениям за период за 2011гг.</t>
  </si>
  <si>
    <t>кв.м</t>
  </si>
  <si>
    <t>содержание</t>
  </si>
  <si>
    <t>текущий ремонт</t>
  </si>
  <si>
    <t>техобслуживание</t>
  </si>
  <si>
    <t>капремонт</t>
  </si>
  <si>
    <t>Итого</t>
  </si>
  <si>
    <t xml:space="preserve">Всего </t>
  </si>
  <si>
    <t>торговое помещение</t>
  </si>
  <si>
    <t>ведется работа юриста по неоплате</t>
  </si>
  <si>
    <t>электроэнергия</t>
  </si>
  <si>
    <t>остаток средств на 01.01.2011г.</t>
  </si>
  <si>
    <t>в том числе:</t>
  </si>
  <si>
    <t>завоз песка</t>
  </si>
  <si>
    <r>
      <t>по дому 21 ул.Чичерина з</t>
    </r>
    <r>
      <rPr>
        <b/>
        <sz val="10"/>
        <rFont val="Arial Cyr"/>
        <family val="0"/>
      </rPr>
      <t>а период с 01. 04.2011 по 31.12.2011г.</t>
    </r>
  </si>
  <si>
    <t>оплата не досборов</t>
  </si>
  <si>
    <t>изготов.</t>
  </si>
  <si>
    <t>2011г. Не начисляется</t>
  </si>
  <si>
    <t>Капитальный ремонт с нараст. итогом.</t>
  </si>
  <si>
    <t>договор с уч. 21 ООО "УК МЖД Московского округа г. Калуги"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</si>
</sst>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166" fontId="0" fillId="0" borderId="2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/>
    </xf>
    <xf numFmtId="0" fontId="1" fillId="0" borderId="21" xfId="0" applyFont="1" applyBorder="1" applyAlignment="1">
      <alignment/>
    </xf>
    <xf numFmtId="166" fontId="3" fillId="0" borderId="22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0" fillId="0" borderId="28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0" fillId="0" borderId="2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wrapText="1"/>
    </xf>
    <xf numFmtId="2" fontId="3" fillId="0" borderId="29" xfId="0" applyNumberFormat="1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9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29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0" fillId="0" borderId="31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00" t="s">
        <v>78</v>
      </c>
      <c r="B2" s="99"/>
      <c r="C2" s="99"/>
      <c r="D2" s="99"/>
      <c r="E2" s="99"/>
      <c r="F2" s="99"/>
      <c r="G2" s="8"/>
    </row>
    <row r="3" spans="1:7" ht="12.75">
      <c r="A3" s="99" t="s">
        <v>3</v>
      </c>
      <c r="B3" s="99"/>
      <c r="C3" s="99"/>
      <c r="D3" s="99"/>
      <c r="E3" s="99"/>
      <c r="F3" s="99"/>
      <c r="G3" s="8"/>
    </row>
    <row r="4" spans="1:7" ht="13.5" thickBot="1">
      <c r="A4" s="6"/>
      <c r="F4" s="6"/>
      <c r="G4" s="6"/>
    </row>
    <row r="5" spans="1:10" ht="12.75">
      <c r="A5" s="105" t="s">
        <v>0</v>
      </c>
      <c r="B5" s="101" t="s">
        <v>4</v>
      </c>
      <c r="C5" s="101" t="s">
        <v>5</v>
      </c>
      <c r="D5" s="103" t="s">
        <v>6</v>
      </c>
      <c r="E5" s="101" t="s">
        <v>7</v>
      </c>
      <c r="F5" s="101" t="s">
        <v>52</v>
      </c>
      <c r="G5" s="101" t="s">
        <v>8</v>
      </c>
      <c r="H5" s="107" t="s">
        <v>9</v>
      </c>
      <c r="I5" s="107" t="s">
        <v>10</v>
      </c>
      <c r="J5" s="109" t="s">
        <v>11</v>
      </c>
    </row>
    <row r="6" spans="1:10" ht="13.5" thickBot="1">
      <c r="A6" s="106"/>
      <c r="B6" s="102"/>
      <c r="C6" s="102"/>
      <c r="D6" s="104"/>
      <c r="E6" s="102"/>
      <c r="F6" s="102"/>
      <c r="G6" s="102"/>
      <c r="H6" s="108"/>
      <c r="I6" s="108"/>
      <c r="J6" s="110"/>
    </row>
    <row r="7" spans="1:10" ht="15" customHeight="1">
      <c r="A7" s="20"/>
      <c r="B7" s="21" t="s">
        <v>12</v>
      </c>
      <c r="C7" s="21" t="s">
        <v>15</v>
      </c>
      <c r="D7" s="22">
        <f>D8+D9</f>
        <v>1937.9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1901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>
        <f>C49</f>
        <v>36.9</v>
      </c>
      <c r="E9" s="5"/>
      <c r="F9" s="5"/>
      <c r="G9" s="5"/>
      <c r="H9" s="5"/>
      <c r="I9" s="5"/>
      <c r="J9" s="28"/>
    </row>
    <row r="10" spans="1:10" ht="51">
      <c r="A10" s="39">
        <v>1</v>
      </c>
      <c r="B10" s="48" t="s">
        <v>16</v>
      </c>
      <c r="C10" s="49"/>
      <c r="D10" s="49">
        <f>D12+D13+D15+D16+D17+D19+D20+D21+D22+D14+D18</f>
        <v>5.129999999999999</v>
      </c>
      <c r="E10" s="49">
        <v>87770</v>
      </c>
      <c r="F10" s="49">
        <v>71710</v>
      </c>
      <c r="G10" s="49">
        <f>G12+G13+G14+G15+G16+G17+G18+G19+G20+G21+G22</f>
        <v>126088.80000000002</v>
      </c>
      <c r="H10" s="49">
        <v>-16060</v>
      </c>
      <c r="I10" s="49">
        <v>16060</v>
      </c>
      <c r="J10" s="111" t="s">
        <v>83</v>
      </c>
    </row>
    <row r="11" spans="1:10" ht="12.75">
      <c r="A11" s="40"/>
      <c r="B11" s="51" t="s">
        <v>17</v>
      </c>
      <c r="C11" s="2"/>
      <c r="D11" s="2"/>
      <c r="E11" s="2"/>
      <c r="F11" s="2"/>
      <c r="G11" s="2"/>
      <c r="H11" s="2"/>
      <c r="I11" s="25"/>
      <c r="J11" s="44"/>
    </row>
    <row r="12" spans="1:10" ht="12.75">
      <c r="A12" s="40" t="s">
        <v>18</v>
      </c>
      <c r="B12" s="51" t="s">
        <v>19</v>
      </c>
      <c r="C12" s="2" t="s">
        <v>20</v>
      </c>
      <c r="D12" s="2">
        <v>0.7</v>
      </c>
      <c r="E12" s="13">
        <v>12460</v>
      </c>
      <c r="F12" s="7">
        <v>10180</v>
      </c>
      <c r="G12" s="13">
        <v>10180</v>
      </c>
      <c r="H12" s="7">
        <f>F12-G12</f>
        <v>0</v>
      </c>
      <c r="I12" s="52">
        <f>E12-F12</f>
        <v>2280</v>
      </c>
      <c r="J12" s="44" t="s">
        <v>39</v>
      </c>
    </row>
    <row r="13" spans="1:10" ht="12.75">
      <c r="A13" s="40" t="s">
        <v>21</v>
      </c>
      <c r="B13" s="51" t="s">
        <v>22</v>
      </c>
      <c r="C13" s="2" t="s">
        <v>20</v>
      </c>
      <c r="D13" s="2">
        <v>0.8</v>
      </c>
      <c r="E13" s="13">
        <f>D13*D8*12</f>
        <v>18249.600000000002</v>
      </c>
      <c r="F13" s="7">
        <f aca="true" t="shared" si="0" ref="F13:F22">E13*100.97/100</f>
        <v>18426.621120000003</v>
      </c>
      <c r="G13" s="13">
        <f>E13</f>
        <v>18249.600000000002</v>
      </c>
      <c r="H13" s="7">
        <f>F13-G13</f>
        <v>177.02112000000125</v>
      </c>
      <c r="I13" s="52">
        <f aca="true" t="shared" si="1" ref="I13:I21">E13-F13</f>
        <v>-177.02112000000125</v>
      </c>
      <c r="J13" s="44" t="s">
        <v>39</v>
      </c>
    </row>
    <row r="14" spans="1:10" ht="25.5">
      <c r="A14" s="40"/>
      <c r="B14" s="53" t="s">
        <v>23</v>
      </c>
      <c r="C14" s="7" t="s">
        <v>20</v>
      </c>
      <c r="D14" s="2">
        <v>0.13</v>
      </c>
      <c r="E14" s="13">
        <f>D14*D8*12</f>
        <v>2965.56</v>
      </c>
      <c r="F14" s="7">
        <f t="shared" si="0"/>
        <v>2994.325932</v>
      </c>
      <c r="G14" s="13">
        <f>E14</f>
        <v>2965.56</v>
      </c>
      <c r="H14" s="7">
        <f>F14-G14</f>
        <v>28.765932000000248</v>
      </c>
      <c r="I14" s="52">
        <f t="shared" si="1"/>
        <v>-28.765932000000248</v>
      </c>
      <c r="J14" s="44" t="s">
        <v>39</v>
      </c>
    </row>
    <row r="15" spans="1:10" ht="12.75">
      <c r="A15" s="41" t="s">
        <v>24</v>
      </c>
      <c r="B15" s="51" t="s">
        <v>1</v>
      </c>
      <c r="C15" s="2" t="s">
        <v>20</v>
      </c>
      <c r="D15" s="2">
        <v>1.17</v>
      </c>
      <c r="E15" s="13">
        <f>D15*D8*12</f>
        <v>26690.04</v>
      </c>
      <c r="F15" s="7">
        <f t="shared" si="0"/>
        <v>26948.933388</v>
      </c>
      <c r="G15" s="13">
        <f>E15</f>
        <v>26690.04</v>
      </c>
      <c r="H15" s="7">
        <f>F15-G15</f>
        <v>258.8933880000004</v>
      </c>
      <c r="I15" s="52">
        <f t="shared" si="1"/>
        <v>-258.8933880000004</v>
      </c>
      <c r="J15" s="44" t="s">
        <v>39</v>
      </c>
    </row>
    <row r="16" spans="1:10" ht="12.75">
      <c r="A16" s="42" t="s">
        <v>25</v>
      </c>
      <c r="B16" s="51" t="s">
        <v>26</v>
      </c>
      <c r="C16" s="2" t="s">
        <v>20</v>
      </c>
      <c r="D16" s="2">
        <v>0</v>
      </c>
      <c r="E16" s="13">
        <f>D16*D8*12</f>
        <v>0</v>
      </c>
      <c r="F16" s="7">
        <f t="shared" si="0"/>
        <v>0</v>
      </c>
      <c r="G16" s="13">
        <v>0</v>
      </c>
      <c r="H16" s="7">
        <v>0</v>
      </c>
      <c r="I16" s="52">
        <f t="shared" si="1"/>
        <v>0</v>
      </c>
      <c r="J16" s="45"/>
    </row>
    <row r="17" spans="1:10" ht="25.5">
      <c r="A17" s="42" t="s">
        <v>27</v>
      </c>
      <c r="B17" s="53" t="s">
        <v>28</v>
      </c>
      <c r="C17" s="2" t="s">
        <v>20</v>
      </c>
      <c r="D17" s="2">
        <v>0.91</v>
      </c>
      <c r="E17" s="13">
        <f>D17*D8*12</f>
        <v>20758.920000000002</v>
      </c>
      <c r="F17" s="7">
        <f t="shared" si="0"/>
        <v>20960.281524</v>
      </c>
      <c r="G17" s="13">
        <f aca="true" t="shared" si="2" ref="G17:G22">E17</f>
        <v>20758.920000000002</v>
      </c>
      <c r="H17" s="7">
        <f aca="true" t="shared" si="3" ref="H17:H22">F17-G17</f>
        <v>201.36152399999992</v>
      </c>
      <c r="I17" s="52">
        <f t="shared" si="1"/>
        <v>-201.36152399999992</v>
      </c>
      <c r="J17" s="44"/>
    </row>
    <row r="18" spans="1:10" ht="25.5">
      <c r="A18" s="42" t="s">
        <v>29</v>
      </c>
      <c r="B18" s="51" t="s">
        <v>57</v>
      </c>
      <c r="C18" s="2" t="s">
        <v>20</v>
      </c>
      <c r="D18" s="1">
        <v>0.98</v>
      </c>
      <c r="E18" s="13">
        <v>37207.4</v>
      </c>
      <c r="F18" s="7">
        <f t="shared" si="0"/>
        <v>37568.31178</v>
      </c>
      <c r="G18" s="13">
        <f t="shared" si="2"/>
        <v>37207.4</v>
      </c>
      <c r="H18" s="7">
        <f t="shared" si="3"/>
        <v>360.9117800000022</v>
      </c>
      <c r="I18" s="52">
        <f t="shared" si="1"/>
        <v>-360.9117800000022</v>
      </c>
      <c r="J18" s="45" t="s">
        <v>40</v>
      </c>
    </row>
    <row r="19" spans="1:10" ht="25.5">
      <c r="A19" s="42" t="s">
        <v>30</v>
      </c>
      <c r="B19" s="54" t="s">
        <v>31</v>
      </c>
      <c r="C19" s="2" t="s">
        <v>20</v>
      </c>
      <c r="D19" s="2">
        <v>0.26</v>
      </c>
      <c r="E19" s="13">
        <f>D19*D8*12</f>
        <v>5931.12</v>
      </c>
      <c r="F19" s="7">
        <f t="shared" si="0"/>
        <v>5988.651864</v>
      </c>
      <c r="G19" s="13">
        <f t="shared" si="2"/>
        <v>5931.12</v>
      </c>
      <c r="H19" s="7">
        <f t="shared" si="3"/>
        <v>57.531864000000496</v>
      </c>
      <c r="I19" s="52">
        <f t="shared" si="1"/>
        <v>-57.531864000000496</v>
      </c>
      <c r="J19" s="45" t="s">
        <v>41</v>
      </c>
    </row>
    <row r="20" spans="1:10" ht="25.5">
      <c r="A20" s="42" t="s">
        <v>32</v>
      </c>
      <c r="B20" s="53" t="s">
        <v>33</v>
      </c>
      <c r="C20" s="2" t="s">
        <v>20</v>
      </c>
      <c r="D20" s="2">
        <v>0.07</v>
      </c>
      <c r="E20" s="13">
        <f>D20*D8*12</f>
        <v>1596.8400000000001</v>
      </c>
      <c r="F20" s="7">
        <f t="shared" si="0"/>
        <v>1612.3293480000002</v>
      </c>
      <c r="G20" s="13">
        <f t="shared" si="2"/>
        <v>1596.8400000000001</v>
      </c>
      <c r="H20" s="7">
        <f t="shared" si="3"/>
        <v>15.489348000000064</v>
      </c>
      <c r="I20" s="52">
        <f t="shared" si="1"/>
        <v>-15.489348000000064</v>
      </c>
      <c r="J20" s="45" t="s">
        <v>42</v>
      </c>
    </row>
    <row r="21" spans="1:10" ht="25.5">
      <c r="A21" s="43" t="s">
        <v>34</v>
      </c>
      <c r="B21" s="51" t="s">
        <v>35</v>
      </c>
      <c r="C21" s="2" t="s">
        <v>20</v>
      </c>
      <c r="D21" s="2">
        <v>0.08</v>
      </c>
      <c r="E21" s="13">
        <f>D21*D8*12</f>
        <v>1824.96</v>
      </c>
      <c r="F21" s="7">
        <f t="shared" si="0"/>
        <v>1842.662112</v>
      </c>
      <c r="G21" s="13">
        <f t="shared" si="2"/>
        <v>1824.96</v>
      </c>
      <c r="H21" s="7">
        <f t="shared" si="3"/>
        <v>17.702111999999943</v>
      </c>
      <c r="I21" s="52">
        <f t="shared" si="1"/>
        <v>-17.702111999999943</v>
      </c>
      <c r="J21" s="45" t="s">
        <v>43</v>
      </c>
    </row>
    <row r="22" spans="1:10" ht="13.5" thickBot="1">
      <c r="A22" s="43" t="s">
        <v>46</v>
      </c>
      <c r="B22" s="55" t="s">
        <v>36</v>
      </c>
      <c r="C22" s="5" t="s">
        <v>20</v>
      </c>
      <c r="D22" s="5">
        <v>0.03</v>
      </c>
      <c r="E22" s="27">
        <f>D22*D8*12</f>
        <v>684.36</v>
      </c>
      <c r="F22" s="7">
        <f t="shared" si="0"/>
        <v>690.9982920000001</v>
      </c>
      <c r="G22" s="27">
        <f t="shared" si="2"/>
        <v>684.36</v>
      </c>
      <c r="H22" s="56">
        <f t="shared" si="3"/>
        <v>6.638292000000092</v>
      </c>
      <c r="I22" s="57">
        <f>E22-F22</f>
        <v>-6.638292000000092</v>
      </c>
      <c r="J22" s="44" t="s">
        <v>44</v>
      </c>
    </row>
    <row r="23" spans="1:10" ht="13.5" thickBot="1">
      <c r="A23" s="33"/>
      <c r="B23" s="58"/>
      <c r="C23" s="58"/>
      <c r="D23" s="58"/>
      <c r="E23" s="59"/>
      <c r="F23" s="60"/>
      <c r="G23" s="59"/>
      <c r="H23" s="60"/>
      <c r="I23" s="60"/>
      <c r="J23" s="25"/>
    </row>
    <row r="24" spans="1:10" ht="26.25" thickBot="1">
      <c r="A24" s="42">
        <v>2</v>
      </c>
      <c r="B24" s="62" t="s">
        <v>37</v>
      </c>
      <c r="C24" s="63" t="s">
        <v>20</v>
      </c>
      <c r="D24" s="63">
        <v>1.65</v>
      </c>
      <c r="E24" s="64">
        <v>28230</v>
      </c>
      <c r="F24" s="65">
        <v>22610</v>
      </c>
      <c r="G24" s="64">
        <f>E24</f>
        <v>28230</v>
      </c>
      <c r="H24" s="65">
        <f>F24-G24</f>
        <v>-5620</v>
      </c>
      <c r="I24" s="66">
        <f>E24-F24</f>
        <v>5620</v>
      </c>
      <c r="J24" s="45" t="s">
        <v>45</v>
      </c>
    </row>
    <row r="25" spans="1:10" ht="13.5" thickBot="1">
      <c r="A25" s="33"/>
      <c r="B25" s="68"/>
      <c r="C25" s="58"/>
      <c r="D25" s="58"/>
      <c r="E25" s="69"/>
      <c r="F25" s="70"/>
      <c r="G25" s="69"/>
      <c r="H25" s="70"/>
      <c r="I25" s="70"/>
      <c r="J25" s="25"/>
    </row>
    <row r="26" spans="1:10" ht="25.5">
      <c r="A26" s="42">
        <v>3</v>
      </c>
      <c r="B26" s="71" t="s">
        <v>56</v>
      </c>
      <c r="C26" s="21" t="s">
        <v>20</v>
      </c>
      <c r="D26" s="21"/>
      <c r="E26" s="72"/>
      <c r="F26" s="49">
        <v>33980</v>
      </c>
      <c r="G26" s="72">
        <v>13484</v>
      </c>
      <c r="H26" s="72">
        <f>F26-G26</f>
        <v>20496</v>
      </c>
      <c r="I26" s="73"/>
      <c r="J26" s="44"/>
    </row>
    <row r="27" spans="1:10" ht="12.75">
      <c r="A27" s="42"/>
      <c r="B27" s="74">
        <v>2011</v>
      </c>
      <c r="C27" s="2" t="s">
        <v>20</v>
      </c>
      <c r="D27" s="2">
        <v>2.48</v>
      </c>
      <c r="E27" s="13">
        <v>42430</v>
      </c>
      <c r="F27" s="7">
        <v>33980</v>
      </c>
      <c r="G27" s="2"/>
      <c r="H27" s="2"/>
      <c r="I27" s="52">
        <f>F27-E27</f>
        <v>-8450</v>
      </c>
      <c r="J27" s="44"/>
    </row>
    <row r="28" spans="1:10" ht="12.75">
      <c r="A28" s="42"/>
      <c r="B28" s="51"/>
      <c r="C28" s="2"/>
      <c r="D28" s="2"/>
      <c r="E28" s="13"/>
      <c r="F28" s="7"/>
      <c r="G28" s="2"/>
      <c r="H28" s="2"/>
      <c r="I28" s="25"/>
      <c r="J28" s="44"/>
    </row>
    <row r="29" spans="1:10" ht="12.75">
      <c r="A29" s="42"/>
      <c r="B29" s="53" t="s">
        <v>75</v>
      </c>
      <c r="C29" s="2" t="s">
        <v>20</v>
      </c>
      <c r="D29" s="2"/>
      <c r="E29" s="13"/>
      <c r="F29" s="7">
        <v>0</v>
      </c>
      <c r="G29" s="2"/>
      <c r="H29" s="2"/>
      <c r="I29" s="25"/>
      <c r="J29" s="44"/>
    </row>
    <row r="30" spans="1:10" ht="12.75">
      <c r="A30" s="41"/>
      <c r="B30" s="51" t="s">
        <v>58</v>
      </c>
      <c r="C30" s="2"/>
      <c r="D30" s="2"/>
      <c r="E30" s="13"/>
      <c r="F30" s="7"/>
      <c r="G30" s="13">
        <v>2857</v>
      </c>
      <c r="H30" s="2"/>
      <c r="I30" s="25"/>
      <c r="J30" s="44"/>
    </row>
    <row r="31" spans="1:10" ht="12.75">
      <c r="A31" s="41"/>
      <c r="B31" s="94" t="s">
        <v>76</v>
      </c>
      <c r="C31" s="95"/>
      <c r="D31" s="95"/>
      <c r="E31" s="96"/>
      <c r="F31" s="97"/>
      <c r="G31" s="96"/>
      <c r="H31" s="95"/>
      <c r="I31" s="98"/>
      <c r="J31" s="44"/>
    </row>
    <row r="32" spans="1:10" ht="12.75">
      <c r="A32" s="41"/>
      <c r="B32" s="94" t="s">
        <v>80</v>
      </c>
      <c r="C32" s="95"/>
      <c r="D32" s="95"/>
      <c r="E32" s="96"/>
      <c r="F32" s="97"/>
      <c r="G32" s="96">
        <v>2000</v>
      </c>
      <c r="H32" s="95"/>
      <c r="I32" s="98"/>
      <c r="J32" s="44"/>
    </row>
    <row r="33" spans="1:10" ht="12.75">
      <c r="A33" s="41"/>
      <c r="B33" s="94" t="s">
        <v>77</v>
      </c>
      <c r="C33" s="95"/>
      <c r="D33" s="95"/>
      <c r="E33" s="96"/>
      <c r="F33" s="97"/>
      <c r="G33" s="96">
        <v>857.14</v>
      </c>
      <c r="H33" s="95"/>
      <c r="I33" s="98"/>
      <c r="J33" s="44"/>
    </row>
    <row r="34" spans="1:10" ht="13.5" thickBot="1">
      <c r="A34" s="67"/>
      <c r="B34" s="55" t="s">
        <v>79</v>
      </c>
      <c r="C34" s="56"/>
      <c r="D34" s="5"/>
      <c r="E34" s="27"/>
      <c r="F34" s="56"/>
      <c r="G34" s="27">
        <v>10627</v>
      </c>
      <c r="H34" s="5"/>
      <c r="I34" s="28"/>
      <c r="J34" s="44"/>
    </row>
    <row r="35" spans="1:10" ht="25.5">
      <c r="A35" s="67">
        <v>4</v>
      </c>
      <c r="B35" s="71" t="s">
        <v>82</v>
      </c>
      <c r="C35" s="21" t="s">
        <v>20</v>
      </c>
      <c r="D35" s="21">
        <v>1.5</v>
      </c>
      <c r="E35" s="72"/>
      <c r="F35" s="49">
        <v>0</v>
      </c>
      <c r="G35" s="49">
        <f>G38</f>
        <v>79867.05</v>
      </c>
      <c r="H35" s="49">
        <f>F35-G35</f>
        <v>-79867.05</v>
      </c>
      <c r="I35" s="50"/>
      <c r="J35" s="44"/>
    </row>
    <row r="36" spans="1:10" ht="12.75">
      <c r="A36" s="67"/>
      <c r="B36" s="53" t="s">
        <v>81</v>
      </c>
      <c r="C36" s="7"/>
      <c r="D36" s="2"/>
      <c r="E36" s="13">
        <v>0</v>
      </c>
      <c r="F36" s="7">
        <v>0</v>
      </c>
      <c r="G36" s="61"/>
      <c r="H36" s="78"/>
      <c r="I36" s="93">
        <f>F36-E36</f>
        <v>0</v>
      </c>
      <c r="J36" s="44"/>
    </row>
    <row r="37" spans="1:10" ht="12.75">
      <c r="A37" s="67"/>
      <c r="B37" s="53" t="s">
        <v>75</v>
      </c>
      <c r="C37" s="83"/>
      <c r="D37" s="46"/>
      <c r="E37" s="47"/>
      <c r="F37" s="83">
        <v>0</v>
      </c>
      <c r="G37" s="61"/>
      <c r="H37" s="78"/>
      <c r="I37" s="79"/>
      <c r="J37" s="44"/>
    </row>
    <row r="38" spans="1:10" ht="12.75">
      <c r="A38" s="67"/>
      <c r="B38" s="80" t="s">
        <v>59</v>
      </c>
      <c r="C38" s="46"/>
      <c r="D38" s="46"/>
      <c r="E38" s="77"/>
      <c r="F38" s="78"/>
      <c r="G38" s="78">
        <f>G39+G40</f>
        <v>79867.05</v>
      </c>
      <c r="H38" s="78"/>
      <c r="I38" s="79"/>
      <c r="J38" s="44"/>
    </row>
    <row r="39" spans="1:10" ht="12.75">
      <c r="A39" s="67"/>
      <c r="B39" s="51" t="s">
        <v>60</v>
      </c>
      <c r="C39" s="2"/>
      <c r="D39" s="2"/>
      <c r="E39" s="30"/>
      <c r="F39" s="10"/>
      <c r="G39" s="81">
        <v>41886</v>
      </c>
      <c r="H39" s="4"/>
      <c r="I39" s="75"/>
      <c r="J39" s="76" t="s">
        <v>61</v>
      </c>
    </row>
    <row r="40" spans="1:10" ht="12.75">
      <c r="A40" s="67"/>
      <c r="B40" s="51" t="s">
        <v>62</v>
      </c>
      <c r="C40" s="2"/>
      <c r="D40" s="2"/>
      <c r="E40" s="30"/>
      <c r="F40" s="10"/>
      <c r="G40" s="84">
        <v>37981.05</v>
      </c>
      <c r="H40" s="4"/>
      <c r="I40" s="75"/>
      <c r="J40" s="44" t="s">
        <v>63</v>
      </c>
    </row>
    <row r="41" spans="1:10" ht="12.75">
      <c r="A41" s="67"/>
      <c r="B41" s="53"/>
      <c r="C41" s="2"/>
      <c r="D41" s="2"/>
      <c r="E41" s="30"/>
      <c r="F41" s="10"/>
      <c r="G41" s="81"/>
      <c r="H41" s="4"/>
      <c r="I41" s="75"/>
      <c r="J41" s="45"/>
    </row>
    <row r="42" spans="1:10" ht="12.75">
      <c r="A42" s="35">
        <v>5</v>
      </c>
      <c r="B42" s="61" t="s">
        <v>38</v>
      </c>
      <c r="C42" s="46"/>
      <c r="D42" s="46"/>
      <c r="E42" s="47">
        <f>E43+E44+E45+E46</f>
        <v>848060</v>
      </c>
      <c r="F42" s="47">
        <f>F43+F44+F45+F46</f>
        <v>798040</v>
      </c>
      <c r="G42" s="47">
        <f>G43+G44+G45+G46</f>
        <v>798040</v>
      </c>
      <c r="H42" s="47">
        <f>H43+H44+H45+H46</f>
        <v>-50020</v>
      </c>
      <c r="I42" s="47">
        <f>I43+I44+I45+I46</f>
        <v>-50020</v>
      </c>
      <c r="J42" s="25"/>
    </row>
    <row r="43" spans="1:10" ht="12.75">
      <c r="A43" s="35"/>
      <c r="B43" s="2" t="s">
        <v>53</v>
      </c>
      <c r="C43" s="7" t="s">
        <v>20</v>
      </c>
      <c r="D43" s="13"/>
      <c r="E43" s="13">
        <v>441260</v>
      </c>
      <c r="F43" s="13">
        <v>413440</v>
      </c>
      <c r="G43" s="13">
        <f>F43</f>
        <v>413440</v>
      </c>
      <c r="H43" s="13">
        <f>F43-E43</f>
        <v>-27820</v>
      </c>
      <c r="I43" s="13">
        <f>F43-E43</f>
        <v>-27820</v>
      </c>
      <c r="J43" s="25"/>
    </row>
    <row r="44" spans="1:10" ht="12.75">
      <c r="A44" s="34"/>
      <c r="B44" s="29" t="s">
        <v>74</v>
      </c>
      <c r="C44" s="2" t="s">
        <v>20</v>
      </c>
      <c r="D44" s="2"/>
      <c r="E44" s="13">
        <v>19440</v>
      </c>
      <c r="F44" s="13">
        <v>15530</v>
      </c>
      <c r="G44" s="13">
        <f>F44</f>
        <v>15530</v>
      </c>
      <c r="H44" s="13">
        <f>F44-E44</f>
        <v>-3910</v>
      </c>
      <c r="I44" s="13">
        <f>F44-E44</f>
        <v>-3910</v>
      </c>
      <c r="J44" s="25"/>
    </row>
    <row r="45" spans="1:10" ht="12.75">
      <c r="A45" s="35"/>
      <c r="B45" s="29" t="s">
        <v>54</v>
      </c>
      <c r="C45" s="2" t="s">
        <v>20</v>
      </c>
      <c r="D45" s="2"/>
      <c r="E45" s="13">
        <v>237990</v>
      </c>
      <c r="F45" s="13">
        <v>225720</v>
      </c>
      <c r="G45" s="13">
        <f>F45</f>
        <v>225720</v>
      </c>
      <c r="H45" s="13">
        <f>F45-E45</f>
        <v>-12270</v>
      </c>
      <c r="I45" s="13">
        <f>F45-E45</f>
        <v>-12270</v>
      </c>
      <c r="J45" s="25"/>
    </row>
    <row r="46" spans="1:10" ht="13.5" thickBot="1">
      <c r="A46" s="36"/>
      <c r="B46" s="37" t="s">
        <v>55</v>
      </c>
      <c r="C46" s="38" t="s">
        <v>20</v>
      </c>
      <c r="D46" s="38"/>
      <c r="E46" s="27">
        <v>149370</v>
      </c>
      <c r="F46" s="27">
        <v>143350</v>
      </c>
      <c r="G46" s="27">
        <f>F46</f>
        <v>143350</v>
      </c>
      <c r="H46" s="27">
        <f>F46-E46</f>
        <v>-6020</v>
      </c>
      <c r="I46" s="27">
        <f>F46-E46</f>
        <v>-6020</v>
      </c>
      <c r="J46" s="28"/>
    </row>
    <row r="47" spans="1:10" ht="12.75">
      <c r="A47" s="16"/>
      <c r="B47" s="16" t="s">
        <v>64</v>
      </c>
      <c r="C47" s="3"/>
      <c r="D47" s="3"/>
      <c r="E47" s="3"/>
      <c r="F47" s="3"/>
      <c r="G47" s="3"/>
      <c r="I47" s="17"/>
      <c r="J47" s="3"/>
    </row>
    <row r="48" spans="1:10" ht="25.5">
      <c r="A48" s="16"/>
      <c r="B48" s="10"/>
      <c r="C48" s="86" t="s">
        <v>65</v>
      </c>
      <c r="D48" s="87" t="s">
        <v>66</v>
      </c>
      <c r="E48" s="87" t="s">
        <v>67</v>
      </c>
      <c r="F48" s="87" t="s">
        <v>68</v>
      </c>
      <c r="G48" s="10" t="s">
        <v>69</v>
      </c>
      <c r="H48" s="88" t="s">
        <v>70</v>
      </c>
      <c r="I48" s="17"/>
      <c r="J48" s="3"/>
    </row>
    <row r="49" spans="1:10" ht="12.75">
      <c r="A49" s="16"/>
      <c r="B49" s="10" t="s">
        <v>71</v>
      </c>
      <c r="C49" s="86">
        <f>C50</f>
        <v>36.9</v>
      </c>
      <c r="D49" s="87">
        <f>D50+D51</f>
        <v>0</v>
      </c>
      <c r="E49" s="87">
        <f>E50+E51</f>
        <v>0</v>
      </c>
      <c r="F49" s="87">
        <f>F50+F51</f>
        <v>0</v>
      </c>
      <c r="G49" s="87">
        <f>G50+G51</f>
        <v>0</v>
      </c>
      <c r="H49" s="10">
        <f>D49+E49+F49+G49</f>
        <v>0</v>
      </c>
      <c r="I49" s="17"/>
      <c r="J49" s="3"/>
    </row>
    <row r="50" spans="1:10" ht="12.75">
      <c r="A50" s="16"/>
      <c r="B50" s="81" t="s">
        <v>72</v>
      </c>
      <c r="C50" s="89">
        <f>21.9+15</f>
        <v>36.9</v>
      </c>
      <c r="D50" s="90">
        <v>0</v>
      </c>
      <c r="E50" s="90">
        <v>0</v>
      </c>
      <c r="F50" s="90">
        <v>0</v>
      </c>
      <c r="G50" s="90">
        <v>0</v>
      </c>
      <c r="H50" s="10">
        <f>D50+E50+F50+G50</f>
        <v>0</v>
      </c>
      <c r="I50" s="17"/>
      <c r="J50" s="3"/>
    </row>
    <row r="51" spans="1:10" ht="12.75">
      <c r="A51" s="16"/>
      <c r="B51" s="91" t="s">
        <v>73</v>
      </c>
      <c r="C51" s="92"/>
      <c r="D51" s="90"/>
      <c r="E51" s="90"/>
      <c r="F51" s="90"/>
      <c r="G51" s="90"/>
      <c r="H51" s="10"/>
      <c r="I51" s="17"/>
      <c r="J51" s="3"/>
    </row>
    <row r="52" spans="1:10" ht="12.75">
      <c r="A52" s="16"/>
      <c r="B52" s="85"/>
      <c r="C52" s="16"/>
      <c r="D52" s="16"/>
      <c r="E52" s="17"/>
      <c r="F52" s="17"/>
      <c r="G52" s="17"/>
      <c r="H52" s="17"/>
      <c r="I52" s="17"/>
      <c r="J52" s="3"/>
    </row>
    <row r="53" spans="1:7" ht="12.75">
      <c r="A53" s="3"/>
      <c r="B53" s="11"/>
      <c r="C53" s="11"/>
      <c r="D53" s="3"/>
      <c r="E53" s="3"/>
      <c r="F53" s="3"/>
      <c r="G53" s="3"/>
    </row>
    <row r="54" spans="1:7" ht="12.75">
      <c r="A54" s="3"/>
      <c r="B54" s="11"/>
      <c r="C54" s="12"/>
      <c r="D54" s="3"/>
      <c r="E54" s="3"/>
      <c r="F54" s="3"/>
      <c r="G54" s="3"/>
    </row>
    <row r="55" spans="1:7" ht="12.75">
      <c r="A55" s="16"/>
      <c r="B55" s="32"/>
      <c r="C55" s="31"/>
      <c r="D55" s="31"/>
      <c r="E55" s="32" t="s">
        <v>51</v>
      </c>
      <c r="F55" s="3"/>
      <c r="G55" s="3"/>
    </row>
    <row r="56" spans="1:7" ht="12.75">
      <c r="A56" s="15"/>
      <c r="B56" s="14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8" ht="12.75">
      <c r="A58" s="16"/>
      <c r="B58" s="14"/>
      <c r="C58" s="12"/>
      <c r="D58" s="3"/>
      <c r="E58" s="3"/>
      <c r="F58" s="14" t="s">
        <v>47</v>
      </c>
      <c r="G58" s="12"/>
      <c r="H58" s="3"/>
    </row>
    <row r="59" spans="1:7" ht="12.75">
      <c r="A59" s="16"/>
      <c r="B59" s="3"/>
      <c r="C59" s="12"/>
      <c r="D59" s="3"/>
      <c r="E59" s="3"/>
      <c r="F59" s="3"/>
      <c r="G59" s="3"/>
    </row>
    <row r="60" spans="1:7" ht="12.75">
      <c r="A60" s="18"/>
      <c r="B60" s="15" t="s">
        <v>48</v>
      </c>
      <c r="C60" s="12"/>
      <c r="D60" s="3"/>
      <c r="E60" s="3"/>
      <c r="F60" s="3"/>
      <c r="G60" s="3"/>
    </row>
    <row r="61" spans="1:7" ht="12.75">
      <c r="A61" s="19"/>
      <c r="B61" s="82" t="s">
        <v>49</v>
      </c>
      <c r="C61" s="3"/>
      <c r="D61" s="3"/>
      <c r="E61" s="3"/>
      <c r="F61" s="3"/>
      <c r="G61" s="3"/>
    </row>
    <row r="62" spans="1:7" ht="12.75">
      <c r="A62" s="19"/>
      <c r="B62" s="82" t="s">
        <v>50</v>
      </c>
      <c r="C62" s="3"/>
      <c r="D62" s="3"/>
      <c r="E62" s="3"/>
      <c r="F62" s="3"/>
      <c r="G62" s="17"/>
    </row>
    <row r="63" spans="1:7" ht="18" customHeight="1">
      <c r="A63" s="3"/>
      <c r="B63" s="14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2011-04-12T08:58:33Z</cp:lastPrinted>
  <dcterms:created xsi:type="dcterms:W3CDTF">2010-07-05T09:11:27Z</dcterms:created>
  <dcterms:modified xsi:type="dcterms:W3CDTF">2012-06-18T11:59:04Z</dcterms:modified>
  <cp:category/>
  <cp:version/>
  <cp:contentType/>
  <cp:contentStatus/>
</cp:coreProperties>
</file>