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<sst xmlns="http://schemas.openxmlformats.org/spreadsheetml/2006/main" count="108" uniqueCount="82">
  <si>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</si>
  <si>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</si>
  <si>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</si>
  <si>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</si>
  <si>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</si>
  <si>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</si>
  <si>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</si>
  <si>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</si>
  <si>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</si>
  <si>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</si>
  <si>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</si>
  <si>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</si>
  <si>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</si>
  <si>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</si>
  <si>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</si>
  <si>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</si>
  <si>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</si>
  <si>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</si>
  <si>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</si>
  <si>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</si>
  <si>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</si>
  <si>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</si>
  <si>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</si>
  <si>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</si>
  <si>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</si>
  <si>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</si>
  <si>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</si>
  <si>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</si>
  <si>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</si>
  <si>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</si>
  <si>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</si>
  <si>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</si>
  <si>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</si>
  <si>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</si>
  <si>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</si>
  <si>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</si>
  <si>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</si>
  <si>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</si>
  <si>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</si>
  <si>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</si>
  <si>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</si>
  <si>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</si>
  <si>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</si>
  <si>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</si>
  <si>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</si>
  <si>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</si>
  <si>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</si>
  <si>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</si>
  <si>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</si>
  <si>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</si>
  <si>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</si>
  <si>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</si>
  <si>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</si>
  <si>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</si>
  <si>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</si>
  <si>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</si>
  <si>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</si>
  <si>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</si>
  <si>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</si>
  <si>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r>
      <t>по дому 54ул. Ленина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</si>
  <si>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</si>
  <si>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2011г.</t>
  </si>
  <si>
    <t>остаток средств на 01.01.2011г.</t>
  </si>
  <si>
    <t>выполненные работы в 2011г. всего</t>
  </si>
  <si>
    <t>ремонт подъездов</t>
  </si>
  <si>
    <t>25/тр-11 от 20.06.11</t>
  </si>
  <si>
    <t>ремонт отмостки</t>
  </si>
  <si>
    <t>19/крс-11 от 19.09.11</t>
  </si>
  <si>
    <t>ФЗ ремонт крыши</t>
  </si>
  <si>
    <t>104/фз-Эа от 18.11.11</t>
  </si>
  <si>
    <t>кв.м</t>
  </si>
  <si>
    <t>содержание</t>
  </si>
  <si>
    <t>текущий ремонт</t>
  </si>
  <si>
    <t>техобслуживание</t>
  </si>
  <si>
    <t>итого</t>
  </si>
  <si>
    <t xml:space="preserve">Всего </t>
  </si>
  <si>
    <t>Накоплено денежных средств по нежилым помещениям за период за 2011гг.</t>
  </si>
  <si>
    <t>торговые помещения</t>
  </si>
  <si>
    <t>электроэнергия</t>
  </si>
  <si>
    <t>оплата недосборов</t>
  </si>
  <si>
    <t>договор с ООО "ЖЭУ-15"</t>
  </si>
  <si>
    <t>ОАО "Вымпел-Ком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</si>
</sst>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 wrapText="1"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0" fontId="0" fillId="0" borderId="10" xfId="0" applyBorder="1" applyAlignment="1">
      <alignment wrapText="1"/>
    </xf>
    <xf numFmtId="166" fontId="0" fillId="0" borderId="10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166" fontId="0" fillId="0" borderId="35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35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59</v>
      </c>
      <c r="B2" s="95"/>
      <c r="C2" s="95"/>
      <c r="D2" s="95"/>
      <c r="E2" s="95"/>
      <c r="F2" s="95"/>
      <c r="G2" s="8"/>
    </row>
    <row r="3" spans="1:7" ht="12.75">
      <c r="A3" s="95" t="s">
        <v>3</v>
      </c>
      <c r="B3" s="95"/>
      <c r="C3" s="95"/>
      <c r="D3" s="95"/>
      <c r="E3" s="95"/>
      <c r="F3" s="95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7" t="s">
        <v>4</v>
      </c>
      <c r="C5" s="97" t="s">
        <v>5</v>
      </c>
      <c r="D5" s="99" t="s">
        <v>6</v>
      </c>
      <c r="E5" s="97" t="s">
        <v>7</v>
      </c>
      <c r="F5" s="97" t="s">
        <v>52</v>
      </c>
      <c r="G5" s="97" t="s">
        <v>8</v>
      </c>
      <c r="H5" s="103" t="s">
        <v>9</v>
      </c>
      <c r="I5" s="103" t="s">
        <v>10</v>
      </c>
      <c r="J5" s="105" t="s">
        <v>11</v>
      </c>
    </row>
    <row r="6" spans="1:10" ht="13.5" thickBot="1">
      <c r="A6" s="102"/>
      <c r="B6" s="98"/>
      <c r="C6" s="98"/>
      <c r="D6" s="100"/>
      <c r="E6" s="98"/>
      <c r="F6" s="98"/>
      <c r="G6" s="98"/>
      <c r="H6" s="104"/>
      <c r="I6" s="104"/>
      <c r="J6" s="106"/>
    </row>
    <row r="7" spans="1:10" ht="15" customHeight="1">
      <c r="A7" s="20"/>
      <c r="B7" s="21" t="s">
        <v>12</v>
      </c>
      <c r="C7" s="21" t="s">
        <v>15</v>
      </c>
      <c r="D7" s="22">
        <f>D8+D9</f>
        <v>2529.5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2458.3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v>71.2</v>
      </c>
      <c r="E9" s="5"/>
      <c r="F9" s="5"/>
      <c r="G9" s="5"/>
      <c r="H9" s="5"/>
      <c r="I9" s="5"/>
      <c r="J9" s="28"/>
    </row>
    <row r="10" spans="1:10" ht="25.5">
      <c r="A10" s="35">
        <v>1</v>
      </c>
      <c r="B10" s="43" t="s">
        <v>16</v>
      </c>
      <c r="C10" s="44"/>
      <c r="D10" s="44">
        <f>D12+D13+D15+D16+D17+D19+D20+D21+D22+D14+D18</f>
        <v>5.129999999999999</v>
      </c>
      <c r="E10" s="44">
        <f>E12+E13+E14+E15+E16+E17+E18+E19+E20+E21+E22</f>
        <v>151332.94000000006</v>
      </c>
      <c r="F10" s="44">
        <v>144674</v>
      </c>
      <c r="G10" s="44">
        <f>G12+G13+G14+G15+G16+G17+G18+G19+G20+G21+G22</f>
        <v>151332.94000000006</v>
      </c>
      <c r="H10" s="44">
        <v>-6658.94</v>
      </c>
      <c r="I10" s="44">
        <v>6658.94</v>
      </c>
      <c r="J10" s="40" t="s">
        <v>80</v>
      </c>
    </row>
    <row r="11" spans="1:10" ht="12.75">
      <c r="A11" s="36"/>
      <c r="B11" s="46" t="s">
        <v>17</v>
      </c>
      <c r="C11" s="2"/>
      <c r="D11" s="2"/>
      <c r="E11" s="2"/>
      <c r="F11" s="2"/>
      <c r="G11" s="2"/>
      <c r="H11" s="2"/>
      <c r="I11" s="25"/>
      <c r="J11" s="41"/>
    </row>
    <row r="12" spans="1:10" ht="12.75">
      <c r="A12" s="36" t="s">
        <v>18</v>
      </c>
      <c r="B12" s="46" t="s">
        <v>19</v>
      </c>
      <c r="C12" s="2" t="s">
        <v>20</v>
      </c>
      <c r="D12" s="2">
        <v>0.7</v>
      </c>
      <c r="E12" s="13">
        <f>D12*D8*12</f>
        <v>20649.72</v>
      </c>
      <c r="F12" s="7">
        <f>E12*95.6/100</f>
        <v>19741.13232</v>
      </c>
      <c r="G12" s="13">
        <f>E12</f>
        <v>20649.72</v>
      </c>
      <c r="H12" s="7">
        <f>F12-G12</f>
        <v>-908.5876800000005</v>
      </c>
      <c r="I12" s="47">
        <f>E12-F12</f>
        <v>908.5876800000005</v>
      </c>
      <c r="J12" s="41" t="s">
        <v>39</v>
      </c>
    </row>
    <row r="13" spans="1:10" ht="12.75">
      <c r="A13" s="36" t="s">
        <v>21</v>
      </c>
      <c r="B13" s="46" t="s">
        <v>22</v>
      </c>
      <c r="C13" s="2" t="s">
        <v>20</v>
      </c>
      <c r="D13" s="2">
        <v>0.8</v>
      </c>
      <c r="E13" s="13">
        <f>D13*D8*12</f>
        <v>23599.680000000004</v>
      </c>
      <c r="F13" s="7">
        <f aca="true" t="shared" si="0" ref="F13:F22">E13*95.6/100</f>
        <v>22561.294080000003</v>
      </c>
      <c r="G13" s="13">
        <f>E13</f>
        <v>23599.680000000004</v>
      </c>
      <c r="H13" s="7">
        <f>F13-G13</f>
        <v>-1038.3859200000006</v>
      </c>
      <c r="I13" s="47">
        <f aca="true" t="shared" si="1" ref="I13:I21">E13-F13</f>
        <v>1038.3859200000006</v>
      </c>
      <c r="J13" s="41" t="s">
        <v>39</v>
      </c>
    </row>
    <row r="14" spans="1:10" ht="25.5">
      <c r="A14" s="36"/>
      <c r="B14" s="48" t="s">
        <v>23</v>
      </c>
      <c r="C14" s="7" t="s">
        <v>20</v>
      </c>
      <c r="D14" s="2">
        <v>0.13</v>
      </c>
      <c r="E14" s="13">
        <f>D14*D8*12</f>
        <v>3834.9480000000003</v>
      </c>
      <c r="F14" s="7">
        <f t="shared" si="0"/>
        <v>3666.210288</v>
      </c>
      <c r="G14" s="13">
        <f>E14</f>
        <v>3834.9480000000003</v>
      </c>
      <c r="H14" s="7">
        <f>F14-G14</f>
        <v>-168.7377120000001</v>
      </c>
      <c r="I14" s="47">
        <f t="shared" si="1"/>
        <v>168.7377120000001</v>
      </c>
      <c r="J14" s="41" t="s">
        <v>39</v>
      </c>
    </row>
    <row r="15" spans="1:10" ht="12.75">
      <c r="A15" s="37" t="s">
        <v>24</v>
      </c>
      <c r="B15" s="46" t="s">
        <v>1</v>
      </c>
      <c r="C15" s="2" t="s">
        <v>20</v>
      </c>
      <c r="D15" s="2">
        <v>1.17</v>
      </c>
      <c r="E15" s="13">
        <f>D15*D8*12</f>
        <v>34514.53200000001</v>
      </c>
      <c r="F15" s="7">
        <f t="shared" si="0"/>
        <v>32995.892592000004</v>
      </c>
      <c r="G15" s="13">
        <f>E15</f>
        <v>34514.53200000001</v>
      </c>
      <c r="H15" s="7">
        <f>F15-G15</f>
        <v>-1518.6394080000027</v>
      </c>
      <c r="I15" s="47">
        <f t="shared" si="1"/>
        <v>1518.6394080000027</v>
      </c>
      <c r="J15" s="41" t="s">
        <v>39</v>
      </c>
    </row>
    <row r="16" spans="1:10" ht="12.75">
      <c r="A16" s="38" t="s">
        <v>25</v>
      </c>
      <c r="B16" s="46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f>F16-G16</f>
        <v>0</v>
      </c>
      <c r="I16" s="47">
        <f t="shared" si="1"/>
        <v>0</v>
      </c>
      <c r="J16" s="42"/>
    </row>
    <row r="17" spans="1:10" ht="25.5">
      <c r="A17" s="38" t="s">
        <v>27</v>
      </c>
      <c r="B17" s="48" t="s">
        <v>28</v>
      </c>
      <c r="C17" s="2" t="s">
        <v>20</v>
      </c>
      <c r="D17" s="2">
        <v>0.91</v>
      </c>
      <c r="E17" s="13">
        <f>D17*D8*12</f>
        <v>26844.636000000006</v>
      </c>
      <c r="F17" s="7">
        <f t="shared" si="0"/>
        <v>25663.472016000003</v>
      </c>
      <c r="G17" s="13">
        <f aca="true" t="shared" si="2" ref="G17:G22">E17</f>
        <v>26844.636000000006</v>
      </c>
      <c r="H17" s="7">
        <f aca="true" t="shared" si="3" ref="H17:H22">F17-G17</f>
        <v>-1181.1639840000025</v>
      </c>
      <c r="I17" s="47">
        <f t="shared" si="1"/>
        <v>1181.1639840000025</v>
      </c>
      <c r="J17" s="41"/>
    </row>
    <row r="18" spans="1:10" ht="25.5">
      <c r="A18" s="38" t="s">
        <v>29</v>
      </c>
      <c r="B18" s="46" t="s">
        <v>60</v>
      </c>
      <c r="C18" s="2" t="s">
        <v>20</v>
      </c>
      <c r="D18" s="1">
        <v>0.98</v>
      </c>
      <c r="E18" s="13">
        <v>28909.6</v>
      </c>
      <c r="F18" s="7">
        <f t="shared" si="0"/>
        <v>27637.577599999997</v>
      </c>
      <c r="G18" s="13">
        <f t="shared" si="2"/>
        <v>28909.6</v>
      </c>
      <c r="H18" s="7">
        <f t="shared" si="3"/>
        <v>-1272.0224000000017</v>
      </c>
      <c r="I18" s="47">
        <f t="shared" si="1"/>
        <v>1272.0224000000017</v>
      </c>
      <c r="J18" s="42" t="s">
        <v>40</v>
      </c>
    </row>
    <row r="19" spans="1:10" ht="25.5">
      <c r="A19" s="38" t="s">
        <v>30</v>
      </c>
      <c r="B19" s="49" t="s">
        <v>31</v>
      </c>
      <c r="C19" s="2" t="s">
        <v>20</v>
      </c>
      <c r="D19" s="2">
        <v>0.26</v>
      </c>
      <c r="E19" s="13">
        <f>D19*D8*12</f>
        <v>7669.896000000001</v>
      </c>
      <c r="F19" s="7">
        <f t="shared" si="0"/>
        <v>7332.420576</v>
      </c>
      <c r="G19" s="13">
        <f t="shared" si="2"/>
        <v>7669.896000000001</v>
      </c>
      <c r="H19" s="7">
        <f t="shared" si="3"/>
        <v>-337.4754240000002</v>
      </c>
      <c r="I19" s="47">
        <f t="shared" si="1"/>
        <v>337.4754240000002</v>
      </c>
      <c r="J19" s="42" t="s">
        <v>41</v>
      </c>
    </row>
    <row r="20" spans="1:10" ht="25.5">
      <c r="A20" s="38" t="s">
        <v>32</v>
      </c>
      <c r="B20" s="48" t="s">
        <v>33</v>
      </c>
      <c r="C20" s="2" t="s">
        <v>20</v>
      </c>
      <c r="D20" s="2">
        <v>0.07</v>
      </c>
      <c r="E20" s="13">
        <f>D20*D8*12</f>
        <v>2064.972</v>
      </c>
      <c r="F20" s="7">
        <f t="shared" si="0"/>
        <v>1974.1132320000002</v>
      </c>
      <c r="G20" s="13">
        <f t="shared" si="2"/>
        <v>2064.972</v>
      </c>
      <c r="H20" s="7">
        <f t="shared" si="3"/>
        <v>-90.85876800000005</v>
      </c>
      <c r="I20" s="47">
        <f t="shared" si="1"/>
        <v>90.85876800000005</v>
      </c>
      <c r="J20" s="42" t="s">
        <v>42</v>
      </c>
    </row>
    <row r="21" spans="1:10" ht="25.5">
      <c r="A21" s="39" t="s">
        <v>34</v>
      </c>
      <c r="B21" s="46" t="s">
        <v>35</v>
      </c>
      <c r="C21" s="2" t="s">
        <v>20</v>
      </c>
      <c r="D21" s="2">
        <v>0.08</v>
      </c>
      <c r="E21" s="13">
        <f>D21*D8*12</f>
        <v>2359.9680000000003</v>
      </c>
      <c r="F21" s="7">
        <f t="shared" si="0"/>
        <v>2256.1294080000002</v>
      </c>
      <c r="G21" s="13">
        <f t="shared" si="2"/>
        <v>2359.9680000000003</v>
      </c>
      <c r="H21" s="7">
        <f t="shared" si="3"/>
        <v>-103.83859200000006</v>
      </c>
      <c r="I21" s="47">
        <f t="shared" si="1"/>
        <v>103.83859200000006</v>
      </c>
      <c r="J21" s="42" t="s">
        <v>43</v>
      </c>
    </row>
    <row r="22" spans="1:10" ht="13.5" thickBot="1">
      <c r="A22" s="39" t="s">
        <v>46</v>
      </c>
      <c r="B22" s="50" t="s">
        <v>36</v>
      </c>
      <c r="C22" s="5" t="s">
        <v>20</v>
      </c>
      <c r="D22" s="5">
        <v>0.03</v>
      </c>
      <c r="E22" s="27">
        <f>D22*D8*12</f>
        <v>884.988</v>
      </c>
      <c r="F22" s="7">
        <f t="shared" si="0"/>
        <v>846.0485279999999</v>
      </c>
      <c r="G22" s="27">
        <f t="shared" si="2"/>
        <v>884.988</v>
      </c>
      <c r="H22" s="51">
        <f t="shared" si="3"/>
        <v>-38.93947200000014</v>
      </c>
      <c r="I22" s="52">
        <f>E22-F22</f>
        <v>38.93947200000014</v>
      </c>
      <c r="J22" s="41" t="s">
        <v>44</v>
      </c>
    </row>
    <row r="23" spans="1:10" ht="13.5" thickBot="1">
      <c r="A23" s="33"/>
      <c r="B23" s="53"/>
      <c r="C23" s="53"/>
      <c r="D23" s="53"/>
      <c r="E23" s="54"/>
      <c r="F23" s="55"/>
      <c r="G23" s="54"/>
      <c r="H23" s="55"/>
      <c r="I23" s="55"/>
      <c r="J23" s="25"/>
    </row>
    <row r="24" spans="1:10" ht="26.25" thickBot="1">
      <c r="A24" s="38">
        <v>2</v>
      </c>
      <c r="B24" s="56" t="s">
        <v>37</v>
      </c>
      <c r="C24" s="57" t="s">
        <v>20</v>
      </c>
      <c r="D24" s="57">
        <v>1.65</v>
      </c>
      <c r="E24" s="58">
        <f>D24*D8*12</f>
        <v>48674.340000000004</v>
      </c>
      <c r="F24" s="59">
        <v>46280</v>
      </c>
      <c r="G24" s="58">
        <f>E24</f>
        <v>48674.340000000004</v>
      </c>
      <c r="H24" s="59">
        <f>F24-G24</f>
        <v>-2394.340000000004</v>
      </c>
      <c r="I24" s="60">
        <f>E24-F24</f>
        <v>2394.340000000004</v>
      </c>
      <c r="J24" s="42" t="s">
        <v>45</v>
      </c>
    </row>
    <row r="25" spans="1:10" ht="13.5" thickBot="1">
      <c r="A25" s="33"/>
      <c r="B25" s="62"/>
      <c r="C25" s="53"/>
      <c r="D25" s="53"/>
      <c r="E25" s="63"/>
      <c r="F25" s="64"/>
      <c r="G25" s="63"/>
      <c r="H25" s="64"/>
      <c r="I25" s="64"/>
      <c r="J25" s="25"/>
    </row>
    <row r="26" spans="1:10" ht="25.5">
      <c r="A26" s="38">
        <v>3</v>
      </c>
      <c r="B26" s="65" t="s">
        <v>58</v>
      </c>
      <c r="C26" s="21" t="s">
        <v>20</v>
      </c>
      <c r="D26" s="21"/>
      <c r="E26" s="66"/>
      <c r="F26" s="44">
        <f>F27+F28</f>
        <v>152258.1</v>
      </c>
      <c r="G26" s="66">
        <v>149674.28</v>
      </c>
      <c r="H26" s="66">
        <f>F26-G26</f>
        <v>2583.820000000007</v>
      </c>
      <c r="I26" s="67"/>
      <c r="J26" s="41"/>
    </row>
    <row r="27" spans="1:10" ht="12.75">
      <c r="A27" s="38"/>
      <c r="B27" s="68" t="s">
        <v>61</v>
      </c>
      <c r="C27" s="2" t="s">
        <v>20</v>
      </c>
      <c r="D27" s="2">
        <v>2.48</v>
      </c>
      <c r="E27" s="13">
        <f>D27*12*D8</f>
        <v>73159.008</v>
      </c>
      <c r="F27" s="10">
        <v>69000</v>
      </c>
      <c r="G27" s="2"/>
      <c r="H27" s="2"/>
      <c r="I27" s="25">
        <v>-4159</v>
      </c>
      <c r="J27" s="41"/>
    </row>
    <row r="28" spans="1:10" ht="12.75">
      <c r="A28" s="38"/>
      <c r="B28" s="46" t="s">
        <v>62</v>
      </c>
      <c r="C28" s="2"/>
      <c r="D28" s="2"/>
      <c r="E28" s="13"/>
      <c r="F28" s="7">
        <v>83258.1</v>
      </c>
      <c r="G28" s="2"/>
      <c r="H28" s="2"/>
      <c r="I28" s="25"/>
      <c r="J28" s="41"/>
    </row>
    <row r="29" spans="1:10" ht="12.75">
      <c r="A29" s="37"/>
      <c r="B29" s="46" t="s">
        <v>63</v>
      </c>
      <c r="C29" s="2"/>
      <c r="D29" s="2"/>
      <c r="E29" s="13"/>
      <c r="F29" s="7"/>
      <c r="G29" s="29">
        <f>G34+G35+G36+G37</f>
        <v>0</v>
      </c>
      <c r="H29" s="2"/>
      <c r="I29" s="25"/>
      <c r="J29" s="41"/>
    </row>
    <row r="30" spans="1:10" ht="12.75">
      <c r="A30" s="61"/>
      <c r="B30" s="46" t="s">
        <v>17</v>
      </c>
      <c r="C30" s="2"/>
      <c r="D30" s="2"/>
      <c r="E30" s="13"/>
      <c r="F30" s="7"/>
      <c r="G30" s="2"/>
      <c r="H30" s="2"/>
      <c r="I30" s="25"/>
      <c r="J30" s="41"/>
    </row>
    <row r="31" spans="1:10" ht="12.75">
      <c r="A31" s="61"/>
      <c r="B31" s="46" t="s">
        <v>64</v>
      </c>
      <c r="C31" s="2"/>
      <c r="D31" s="2"/>
      <c r="E31" s="13"/>
      <c r="F31" s="7"/>
      <c r="G31" s="2">
        <v>137041</v>
      </c>
      <c r="H31" s="2"/>
      <c r="I31" s="25"/>
      <c r="J31" s="41" t="s">
        <v>65</v>
      </c>
    </row>
    <row r="32" spans="1:10" ht="13.5" thickBot="1">
      <c r="A32" s="61"/>
      <c r="B32" s="46" t="s">
        <v>79</v>
      </c>
      <c r="C32" s="2"/>
      <c r="D32" s="2"/>
      <c r="E32" s="13"/>
      <c r="F32" s="7"/>
      <c r="G32" s="2">
        <v>12633.28</v>
      </c>
      <c r="H32" s="2"/>
      <c r="I32" s="25"/>
      <c r="J32" s="41"/>
    </row>
    <row r="33" spans="1:10" ht="12.75" hidden="1">
      <c r="A33" s="61"/>
      <c r="B33" s="46"/>
      <c r="C33" s="2"/>
      <c r="D33" s="2"/>
      <c r="E33" s="13"/>
      <c r="F33" s="7"/>
      <c r="G33" s="2"/>
      <c r="H33" s="2"/>
      <c r="I33" s="25"/>
      <c r="J33" s="41"/>
    </row>
    <row r="34" spans="1:10" ht="12.75" hidden="1">
      <c r="A34" s="61"/>
      <c r="B34" s="48"/>
      <c r="C34" s="2"/>
      <c r="D34" s="2"/>
      <c r="E34" s="13"/>
      <c r="F34" s="7"/>
      <c r="G34" s="13"/>
      <c r="H34" s="2"/>
      <c r="I34" s="25"/>
      <c r="J34" s="41"/>
    </row>
    <row r="35" spans="1:10" ht="12.75" hidden="1">
      <c r="A35" s="61"/>
      <c r="B35" s="46"/>
      <c r="C35" s="2"/>
      <c r="D35" s="2"/>
      <c r="E35" s="13"/>
      <c r="F35" s="7"/>
      <c r="G35" s="2"/>
      <c r="H35" s="2"/>
      <c r="I35" s="25"/>
      <c r="J35" s="41"/>
    </row>
    <row r="36" spans="1:10" ht="12.75" hidden="1">
      <c r="A36" s="61"/>
      <c r="B36" s="46"/>
      <c r="C36" s="2"/>
      <c r="D36" s="2"/>
      <c r="E36" s="13"/>
      <c r="F36" s="7"/>
      <c r="G36" s="13"/>
      <c r="H36" s="2"/>
      <c r="I36" s="25"/>
      <c r="J36" s="41"/>
    </row>
    <row r="37" spans="1:10" ht="12.75" hidden="1">
      <c r="A37" s="61"/>
      <c r="B37" s="46"/>
      <c r="C37" s="2"/>
      <c r="D37" s="2"/>
      <c r="E37" s="13"/>
      <c r="F37" s="7"/>
      <c r="G37" s="13"/>
      <c r="H37" s="2"/>
      <c r="I37" s="25"/>
      <c r="J37" s="41"/>
    </row>
    <row r="38" spans="1:10" ht="25.5">
      <c r="A38" s="61">
        <v>4</v>
      </c>
      <c r="B38" s="65" t="s">
        <v>57</v>
      </c>
      <c r="C38" s="21" t="s">
        <v>20</v>
      </c>
      <c r="D38" s="21">
        <v>1.5</v>
      </c>
      <c r="E38" s="66"/>
      <c r="F38" s="44">
        <f>F39+F40</f>
        <v>103743.82</v>
      </c>
      <c r="G38" s="44">
        <f>G39+G41</f>
        <v>110138.18</v>
      </c>
      <c r="H38" s="44">
        <f>F38-G38</f>
        <v>-6394.359999999986</v>
      </c>
      <c r="I38" s="45">
        <v>-3942.28</v>
      </c>
      <c r="J38" s="41"/>
    </row>
    <row r="39" spans="1:10" ht="12.75">
      <c r="A39" s="61"/>
      <c r="B39" s="68" t="s">
        <v>61</v>
      </c>
      <c r="C39" s="2"/>
      <c r="D39" s="2"/>
      <c r="E39" s="29">
        <v>24895.6</v>
      </c>
      <c r="F39" s="10">
        <v>20890.9</v>
      </c>
      <c r="G39" s="10"/>
      <c r="H39" s="4"/>
      <c r="I39" s="94">
        <v>-3908.2</v>
      </c>
      <c r="J39" s="41"/>
    </row>
    <row r="40" spans="1:10" ht="12.75">
      <c r="A40" s="61"/>
      <c r="B40" s="46" t="s">
        <v>62</v>
      </c>
      <c r="C40" s="2"/>
      <c r="D40" s="2"/>
      <c r="E40" s="29"/>
      <c r="F40" s="10">
        <v>82852.92</v>
      </c>
      <c r="G40" s="10"/>
      <c r="H40" s="4"/>
      <c r="I40" s="69"/>
      <c r="J40" s="42"/>
    </row>
    <row r="41" spans="1:10" ht="12.75">
      <c r="A41" s="61"/>
      <c r="B41" s="77" t="s">
        <v>63</v>
      </c>
      <c r="C41" s="78"/>
      <c r="D41" s="79"/>
      <c r="E41" s="80"/>
      <c r="F41" s="78"/>
      <c r="G41" s="81">
        <f>G42+G43</f>
        <v>110138.18</v>
      </c>
      <c r="H41" s="79"/>
      <c r="I41" s="82"/>
      <c r="J41" s="42"/>
    </row>
    <row r="42" spans="1:10" ht="12.75">
      <c r="A42" s="61"/>
      <c r="B42" s="2" t="s">
        <v>66</v>
      </c>
      <c r="C42" s="7"/>
      <c r="D42" s="2"/>
      <c r="E42" s="13"/>
      <c r="F42" s="7"/>
      <c r="G42" s="88">
        <v>104316</v>
      </c>
      <c r="H42" s="2"/>
      <c r="I42" s="2"/>
      <c r="J42" s="76" t="s">
        <v>67</v>
      </c>
    </row>
    <row r="43" spans="1:10" ht="12.75">
      <c r="A43" s="61"/>
      <c r="B43" s="2" t="s">
        <v>68</v>
      </c>
      <c r="C43" s="7"/>
      <c r="D43" s="2"/>
      <c r="E43" s="13"/>
      <c r="F43" s="7"/>
      <c r="G43" s="88">
        <v>5822.18</v>
      </c>
      <c r="H43" s="2"/>
      <c r="I43" s="2"/>
      <c r="J43" s="76" t="s">
        <v>69</v>
      </c>
    </row>
    <row r="44" spans="1:10" ht="12.75">
      <c r="A44" s="61"/>
      <c r="B44" s="87"/>
      <c r="C44" s="7"/>
      <c r="D44" s="2"/>
      <c r="E44" s="13"/>
      <c r="F44" s="7"/>
      <c r="G44" s="2"/>
      <c r="H44" s="2"/>
      <c r="I44" s="2"/>
      <c r="J44" s="42"/>
    </row>
    <row r="45" spans="1:10" ht="12.75">
      <c r="A45" s="61">
        <v>5</v>
      </c>
      <c r="B45" s="83" t="s">
        <v>38</v>
      </c>
      <c r="C45" s="84"/>
      <c r="D45" s="84"/>
      <c r="E45" s="85">
        <v>948890</v>
      </c>
      <c r="F45" s="85">
        <v>854320</v>
      </c>
      <c r="G45" s="85">
        <v>854320</v>
      </c>
      <c r="H45" s="85">
        <v>-94570</v>
      </c>
      <c r="I45" s="86">
        <v>-94570</v>
      </c>
      <c r="J45" s="41"/>
    </row>
    <row r="46" spans="1:10" ht="12.75">
      <c r="A46" s="61"/>
      <c r="B46" s="83" t="s">
        <v>78</v>
      </c>
      <c r="C46" s="84" t="s">
        <v>20</v>
      </c>
      <c r="D46" s="84"/>
      <c r="E46" s="85">
        <v>15170</v>
      </c>
      <c r="F46" s="85">
        <v>11590</v>
      </c>
      <c r="G46" s="85">
        <v>11590</v>
      </c>
      <c r="H46" s="85">
        <v>-3580</v>
      </c>
      <c r="I46" s="86">
        <v>-3580</v>
      </c>
      <c r="J46" s="41"/>
    </row>
    <row r="47" spans="1:10" ht="12.75">
      <c r="A47" s="61"/>
      <c r="B47" s="46" t="s">
        <v>53</v>
      </c>
      <c r="C47" s="7" t="s">
        <v>20</v>
      </c>
      <c r="D47" s="13"/>
      <c r="E47" s="13">
        <v>602620</v>
      </c>
      <c r="F47" s="13">
        <v>554130</v>
      </c>
      <c r="G47" s="13">
        <f>F47</f>
        <v>554130</v>
      </c>
      <c r="H47" s="13">
        <f>F47-E47</f>
        <v>-48490</v>
      </c>
      <c r="I47" s="73">
        <f>F47-E47</f>
        <v>-48490</v>
      </c>
      <c r="J47" s="41"/>
    </row>
    <row r="48" spans="1:10" ht="12.75">
      <c r="A48" s="39"/>
      <c r="B48" s="48" t="s">
        <v>54</v>
      </c>
      <c r="C48" s="2" t="s">
        <v>20</v>
      </c>
      <c r="D48" s="2"/>
      <c r="E48" s="13">
        <v>0</v>
      </c>
      <c r="F48" s="13">
        <v>0</v>
      </c>
      <c r="G48" s="13">
        <f>F48</f>
        <v>0</v>
      </c>
      <c r="H48" s="13">
        <f>F48-E48</f>
        <v>0</v>
      </c>
      <c r="I48" s="73">
        <f>F48-E48</f>
        <v>0</v>
      </c>
      <c r="J48" s="41"/>
    </row>
    <row r="49" spans="1:10" ht="12.75">
      <c r="A49" s="61"/>
      <c r="B49" s="48" t="s">
        <v>55</v>
      </c>
      <c r="C49" s="2" t="s">
        <v>20</v>
      </c>
      <c r="D49" s="2"/>
      <c r="E49" s="13">
        <v>203420</v>
      </c>
      <c r="F49" s="13">
        <v>176080</v>
      </c>
      <c r="G49" s="13">
        <f>F49</f>
        <v>176080</v>
      </c>
      <c r="H49" s="13">
        <f>F49-E49</f>
        <v>-27340</v>
      </c>
      <c r="I49" s="73">
        <f>F49-E49</f>
        <v>-27340</v>
      </c>
      <c r="J49" s="41"/>
    </row>
    <row r="50" spans="1:10" ht="13.5" thickBot="1">
      <c r="A50" s="71"/>
      <c r="B50" s="70" t="s">
        <v>56</v>
      </c>
      <c r="C50" s="34" t="s">
        <v>20</v>
      </c>
      <c r="D50" s="34"/>
      <c r="E50" s="27">
        <v>127680</v>
      </c>
      <c r="F50" s="27">
        <v>112520</v>
      </c>
      <c r="G50" s="27">
        <f>F50</f>
        <v>112520</v>
      </c>
      <c r="H50" s="27">
        <f>F50-E50</f>
        <v>-15160</v>
      </c>
      <c r="I50" s="74">
        <f>F50-E50</f>
        <v>-15160</v>
      </c>
      <c r="J50" s="72"/>
    </row>
    <row r="51" spans="1:10" ht="12.75">
      <c r="A51" s="16"/>
      <c r="B51" s="32"/>
      <c r="C51" s="16"/>
      <c r="D51" s="16"/>
      <c r="E51" s="17"/>
      <c r="F51" s="17"/>
      <c r="G51" s="17"/>
      <c r="H51" s="17"/>
      <c r="I51" s="17"/>
      <c r="J51" s="3"/>
    </row>
    <row r="52" spans="1:10" ht="12.75">
      <c r="A52" s="16"/>
      <c r="B52" s="16" t="s">
        <v>76</v>
      </c>
      <c r="C52" s="3"/>
      <c r="D52" s="3"/>
      <c r="E52" s="3"/>
      <c r="F52" s="3"/>
      <c r="G52" s="3"/>
      <c r="H52" s="17"/>
      <c r="I52" s="17"/>
      <c r="J52" s="3"/>
    </row>
    <row r="53" spans="1:10" ht="25.5">
      <c r="A53" s="16"/>
      <c r="B53" s="10"/>
      <c r="C53" s="89" t="s">
        <v>70</v>
      </c>
      <c r="D53" s="90" t="s">
        <v>71</v>
      </c>
      <c r="E53" s="90" t="s">
        <v>72</v>
      </c>
      <c r="F53" s="90" t="s">
        <v>73</v>
      </c>
      <c r="G53" s="10" t="s">
        <v>74</v>
      </c>
      <c r="H53" s="17"/>
      <c r="I53" s="17"/>
      <c r="J53" s="3"/>
    </row>
    <row r="54" spans="1:10" ht="12.75">
      <c r="A54" s="16"/>
      <c r="B54" s="10" t="s">
        <v>75</v>
      </c>
      <c r="C54" s="89"/>
      <c r="D54" s="90">
        <f>D55</f>
        <v>599.08</v>
      </c>
      <c r="E54" s="90">
        <f>E55</f>
        <v>1415.51</v>
      </c>
      <c r="F54" s="90">
        <f>F55</f>
        <v>632.67</v>
      </c>
      <c r="G54" s="90">
        <f>G55</f>
        <v>2647.26</v>
      </c>
      <c r="H54" s="17"/>
      <c r="I54" s="17"/>
      <c r="J54" s="3"/>
    </row>
    <row r="55" spans="1:10" ht="12.75">
      <c r="A55" s="16"/>
      <c r="B55" s="7" t="s">
        <v>77</v>
      </c>
      <c r="C55" s="91">
        <v>71.2</v>
      </c>
      <c r="D55" s="88">
        <v>599.08</v>
      </c>
      <c r="E55" s="88">
        <v>1415.51</v>
      </c>
      <c r="F55" s="88">
        <v>632.67</v>
      </c>
      <c r="G55" s="88">
        <f>D55+E55+F55</f>
        <v>2647.26</v>
      </c>
      <c r="H55" s="17"/>
      <c r="I55" s="17"/>
      <c r="J55" s="3"/>
    </row>
    <row r="56" spans="1:10" ht="12.75">
      <c r="A56" s="16"/>
      <c r="B56" s="92"/>
      <c r="C56" s="93"/>
      <c r="D56" s="88"/>
      <c r="E56" s="88"/>
      <c r="F56" s="88"/>
      <c r="G56" s="88"/>
      <c r="H56" s="17"/>
      <c r="I56" s="17"/>
      <c r="J56" s="3"/>
    </row>
    <row r="57" spans="1:10" ht="12.75">
      <c r="A57" s="16"/>
      <c r="B57" s="32" t="s">
        <v>81</v>
      </c>
      <c r="C57" s="16"/>
      <c r="D57" s="16"/>
      <c r="E57" s="17">
        <v>2025</v>
      </c>
      <c r="F57" s="17"/>
      <c r="G57" s="17">
        <v>2025</v>
      </c>
      <c r="H57" s="17"/>
      <c r="I57" s="17"/>
      <c r="J57" s="3"/>
    </row>
    <row r="58" spans="1:10" ht="12.75">
      <c r="A58" s="16"/>
      <c r="B58" s="32"/>
      <c r="C58" s="16"/>
      <c r="D58" s="16"/>
      <c r="E58" s="17"/>
      <c r="F58" s="17"/>
      <c r="G58" s="17"/>
      <c r="H58" s="17"/>
      <c r="I58" s="17"/>
      <c r="J58" s="3"/>
    </row>
    <row r="59" spans="1:10" ht="12" customHeight="1">
      <c r="A59" s="16"/>
      <c r="B59" s="32"/>
      <c r="C59" s="16"/>
      <c r="D59" s="16"/>
      <c r="E59" s="17"/>
      <c r="F59" s="17"/>
      <c r="G59" s="17"/>
      <c r="H59" s="17"/>
      <c r="I59" s="17"/>
      <c r="J59" s="3"/>
    </row>
    <row r="60" spans="1:4" s="3" customFormat="1" ht="12.75">
      <c r="A60" s="16"/>
      <c r="B60" s="32"/>
      <c r="C60" s="16"/>
      <c r="D60" s="16"/>
    </row>
    <row r="61" spans="1:7" ht="12.75">
      <c r="A61" s="16"/>
      <c r="B61" s="31"/>
      <c r="C61" s="30"/>
      <c r="D61" s="30"/>
      <c r="E61" s="31" t="s">
        <v>51</v>
      </c>
      <c r="F61" s="3"/>
      <c r="G61" s="3"/>
    </row>
    <row r="62" spans="1:7" ht="12.75">
      <c r="A62" s="15"/>
      <c r="B62" s="14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8" ht="12.75">
      <c r="A64" s="16"/>
      <c r="B64" s="14"/>
      <c r="C64" s="12"/>
      <c r="D64" s="3"/>
      <c r="E64" s="3"/>
      <c r="F64" s="14" t="s">
        <v>47</v>
      </c>
      <c r="G64" s="12"/>
      <c r="H64" s="3"/>
    </row>
    <row r="65" spans="1:7" ht="12.75">
      <c r="A65" s="16"/>
      <c r="B65" s="3"/>
      <c r="C65" s="12"/>
      <c r="D65" s="3"/>
      <c r="E65" s="3"/>
      <c r="F65" s="3"/>
      <c r="G65" s="3"/>
    </row>
    <row r="66" spans="1:7" ht="12.75">
      <c r="A66" s="18"/>
      <c r="B66" s="3"/>
      <c r="C66" s="12"/>
      <c r="D66" s="3"/>
      <c r="E66" s="3"/>
      <c r="F66" s="3"/>
      <c r="G66" s="3"/>
    </row>
    <row r="67" spans="1:7" ht="12.75">
      <c r="A67" s="19"/>
      <c r="B67" s="3"/>
      <c r="C67" s="3"/>
      <c r="D67" s="3"/>
      <c r="E67" s="3"/>
      <c r="F67" s="3"/>
      <c r="G67" s="3"/>
    </row>
    <row r="68" spans="1:7" ht="12.75">
      <c r="A68" s="19"/>
      <c r="B68" s="11"/>
      <c r="C68" s="3"/>
      <c r="D68" s="3"/>
      <c r="E68" s="3"/>
      <c r="F68" s="3"/>
      <c r="G68" s="17"/>
    </row>
    <row r="69" spans="1:7" ht="18" customHeight="1">
      <c r="A69" s="3"/>
      <c r="B69" s="15" t="s">
        <v>48</v>
      </c>
      <c r="C69" s="3"/>
      <c r="D69" s="3"/>
      <c r="E69" s="3"/>
      <c r="F69" s="3"/>
      <c r="G69" s="3"/>
    </row>
    <row r="70" ht="12.75">
      <c r="B70" s="75" t="s">
        <v>49</v>
      </c>
    </row>
    <row r="71" ht="12.75">
      <c r="B71" s="6" t="s">
        <v>50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2012-04-05T06:09:56Z</cp:lastPrinted>
  <dcterms:created xsi:type="dcterms:W3CDTF">2010-07-05T09:11:27Z</dcterms:created>
  <dcterms:modified xsi:type="dcterms:W3CDTF">2012-06-18T05:27:49Z</dcterms:modified>
  <cp:category/>
  <cp:version/>
  <cp:contentType/>
  <cp:contentStatus/>
</cp:coreProperties>
</file>