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<sst xmlns="http://schemas.openxmlformats.org/spreadsheetml/2006/main" count="104" uniqueCount="78">
  <si>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</si>
  <si>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</si>
  <si>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</si>
  <si>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</si>
  <si>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</si>
  <si>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</si>
  <si>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</si>
  <si>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</si>
  <si>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</si>
  <si>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</si>
  <si>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</si>
  <si>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</si>
  <si>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</si>
  <si>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</si>
  <si>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</si>
  <si>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</si>
  <si>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</si>
  <si>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</si>
  <si>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</si>
  <si>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</si>
  <si>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</si>
  <si>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</si>
  <si>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</si>
  <si>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</si>
  <si>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</si>
  <si>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</si>
  <si>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</si>
  <si>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</si>
  <si>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</si>
  <si>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</si>
  <si>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</si>
  <si>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</si>
  <si>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</si>
  <si>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</si>
  <si>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</si>
  <si>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</si>
  <si>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</si>
  <si>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</si>
  <si>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</si>
  <si>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</si>
  <si>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</si>
  <si>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</si>
  <si>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</si>
  <si>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</si>
  <si>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</si>
  <si>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</si>
  <si>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</si>
  <si>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</si>
  <si>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</si>
  <si>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</si>
  <si>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</si>
  <si>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</si>
  <si>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</si>
  <si>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</si>
  <si>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</si>
  <si>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</si>
  <si>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</si>
  <si>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</si>
  <si>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</si>
  <si>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</si>
  <si>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</si>
  <si>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</si>
  <si>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</si>
  <si>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</si>
  <si>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</si>
  <si>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торговые помещения</t>
  </si>
  <si>
    <r>
      <t>по дому 56 ул. Ленина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</si>
  <si>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</si>
  <si>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Накоплено денежных средств по нежилым помещениям за период за 2011гг.</t>
  </si>
  <si>
    <t>2011г.</t>
  </si>
  <si>
    <t>остатки  средств на 01.01.2011г.</t>
  </si>
  <si>
    <t>выполненные работы в 2011г. всего</t>
  </si>
  <si>
    <t>ремонт системы цо</t>
  </si>
  <si>
    <t>электроэнергия</t>
  </si>
  <si>
    <t>оплата  недосборов</t>
  </si>
  <si>
    <t>в 1-ом подьезде</t>
  </si>
  <si>
    <t>договор с ООО "ЖЭУ-15"</t>
  </si>
  <si>
    <t>Капитальный ремонт  с нарастающ. Итогом.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</si>
</sst>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2" fontId="3" fillId="0" borderId="16" xfId="0" applyNumberFormat="1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3</v>
      </c>
      <c r="B1" s="8"/>
      <c r="C1" s="8"/>
      <c r="D1" s="8"/>
      <c r="E1" s="8"/>
      <c r="F1" s="8"/>
      <c r="G1" s="7"/>
      <c r="H1" s="8"/>
      <c r="I1" s="8"/>
    </row>
    <row r="2" spans="1:7" ht="12.75">
      <c r="A2" s="103" t="s">
        <v>66</v>
      </c>
      <c r="B2" s="102"/>
      <c r="C2" s="102"/>
      <c r="D2" s="102"/>
      <c r="E2" s="102"/>
      <c r="F2" s="102"/>
      <c r="G2" s="7"/>
    </row>
    <row r="3" spans="1:7" ht="12.75">
      <c r="A3" s="102" t="s">
        <v>4</v>
      </c>
      <c r="B3" s="102"/>
      <c r="C3" s="102"/>
      <c r="D3" s="102"/>
      <c r="E3" s="102"/>
      <c r="F3" s="102"/>
      <c r="G3" s="7"/>
    </row>
    <row r="4" spans="1:7" ht="13.5" thickBot="1">
      <c r="A4" s="5"/>
      <c r="F4" s="5"/>
      <c r="G4" s="5"/>
    </row>
    <row r="5" spans="1:10" ht="12.75">
      <c r="A5" s="106" t="s">
        <v>0</v>
      </c>
      <c r="B5" s="100" t="s">
        <v>5</v>
      </c>
      <c r="C5" s="100" t="s">
        <v>6</v>
      </c>
      <c r="D5" s="104" t="s">
        <v>7</v>
      </c>
      <c r="E5" s="100" t="s">
        <v>8</v>
      </c>
      <c r="F5" s="100" t="s">
        <v>59</v>
      </c>
      <c r="G5" s="100" t="s">
        <v>9</v>
      </c>
      <c r="H5" s="96" t="s">
        <v>10</v>
      </c>
      <c r="I5" s="96" t="s">
        <v>11</v>
      </c>
      <c r="J5" s="98" t="s">
        <v>12</v>
      </c>
    </row>
    <row r="6" spans="1:10" ht="13.5" thickBot="1">
      <c r="A6" s="107"/>
      <c r="B6" s="101"/>
      <c r="C6" s="101"/>
      <c r="D6" s="105"/>
      <c r="E6" s="101"/>
      <c r="F6" s="101"/>
      <c r="G6" s="101"/>
      <c r="H6" s="97"/>
      <c r="I6" s="97"/>
      <c r="J6" s="99"/>
    </row>
    <row r="7" spans="1:10" ht="15" customHeight="1">
      <c r="A7" s="19"/>
      <c r="B7" s="20" t="s">
        <v>13</v>
      </c>
      <c r="C7" s="20" t="s">
        <v>16</v>
      </c>
      <c r="D7" s="21">
        <f>D8+D9</f>
        <v>3350.2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14</v>
      </c>
      <c r="C8" s="2"/>
      <c r="D8" s="12">
        <v>2609</v>
      </c>
      <c r="E8" s="2"/>
      <c r="F8" s="2"/>
      <c r="G8" s="2"/>
      <c r="H8" s="2"/>
      <c r="I8" s="2"/>
      <c r="J8" s="24"/>
    </row>
    <row r="9" spans="1:10" ht="13.5" thickBot="1">
      <c r="A9" s="25"/>
      <c r="B9" s="4" t="s">
        <v>15</v>
      </c>
      <c r="C9" s="4"/>
      <c r="D9" s="26">
        <v>741.2</v>
      </c>
      <c r="E9" s="4"/>
      <c r="F9" s="4"/>
      <c r="G9" s="4"/>
      <c r="H9" s="4"/>
      <c r="I9" s="4"/>
      <c r="J9" s="27"/>
    </row>
    <row r="10" spans="1:10" ht="25.5">
      <c r="A10" s="47">
        <v>1</v>
      </c>
      <c r="B10" s="55" t="s">
        <v>17</v>
      </c>
      <c r="C10" s="56"/>
      <c r="D10" s="56">
        <f>D12+D13+D15+D16+D17+D19+D20+D21+D22+D14+D18</f>
        <v>5.129999999999999</v>
      </c>
      <c r="E10" s="56">
        <f>E12+E13+E14+E15+E16+E17+E18+E19+E20+E21+E22</f>
        <v>160609.99999999997</v>
      </c>
      <c r="F10" s="56">
        <v>159164</v>
      </c>
      <c r="G10" s="56">
        <f>G12+G13+G14+G15+G16+G17+G18+G19+G20+G21+G22</f>
        <v>160609.99999999997</v>
      </c>
      <c r="H10" s="56">
        <v>-1446</v>
      </c>
      <c r="I10" s="56">
        <v>1446</v>
      </c>
      <c r="J10" s="52" t="s">
        <v>76</v>
      </c>
    </row>
    <row r="11" spans="1:10" ht="12.75">
      <c r="A11" s="48"/>
      <c r="B11" s="58" t="s">
        <v>18</v>
      </c>
      <c r="C11" s="2"/>
      <c r="D11" s="2"/>
      <c r="E11" s="2"/>
      <c r="F11" s="2"/>
      <c r="G11" s="2"/>
      <c r="H11" s="2"/>
      <c r="I11" s="24"/>
      <c r="J11" s="53"/>
    </row>
    <row r="12" spans="1:10" ht="12.75">
      <c r="A12" s="48" t="s">
        <v>19</v>
      </c>
      <c r="B12" s="58" t="s">
        <v>20</v>
      </c>
      <c r="C12" s="2" t="s">
        <v>21</v>
      </c>
      <c r="D12" s="2">
        <v>0.7</v>
      </c>
      <c r="E12" s="12">
        <f>D12*D8*12</f>
        <v>21915.6</v>
      </c>
      <c r="F12" s="6">
        <f>E12*99.1/100</f>
        <v>21718.3596</v>
      </c>
      <c r="G12" s="12">
        <f>E12</f>
        <v>21915.6</v>
      </c>
      <c r="H12" s="6">
        <f>F12-G12</f>
        <v>-197.24039999999877</v>
      </c>
      <c r="I12" s="59">
        <f>E12-F12</f>
        <v>197.24039999999877</v>
      </c>
      <c r="J12" s="53" t="s">
        <v>40</v>
      </c>
    </row>
    <row r="13" spans="1:10" ht="12.75">
      <c r="A13" s="48" t="s">
        <v>22</v>
      </c>
      <c r="B13" s="58" t="s">
        <v>23</v>
      </c>
      <c r="C13" s="2" t="s">
        <v>21</v>
      </c>
      <c r="D13" s="2">
        <v>0.8</v>
      </c>
      <c r="E13" s="12">
        <f>D13*D8*12</f>
        <v>25046.4</v>
      </c>
      <c r="F13" s="6">
        <f aca="true" t="shared" si="0" ref="F13:F22">E13*99.1/100</f>
        <v>24820.9824</v>
      </c>
      <c r="G13" s="12">
        <f>E13</f>
        <v>25046.4</v>
      </c>
      <c r="H13" s="6">
        <f>F13-G13</f>
        <v>-225.41760000000068</v>
      </c>
      <c r="I13" s="59">
        <f aca="true" t="shared" si="1" ref="I13:I21">E13-F13</f>
        <v>225.41760000000068</v>
      </c>
      <c r="J13" s="53" t="s">
        <v>40</v>
      </c>
    </row>
    <row r="14" spans="1:10" ht="25.5">
      <c r="A14" s="48"/>
      <c r="B14" s="60" t="s">
        <v>24</v>
      </c>
      <c r="C14" s="6" t="s">
        <v>21</v>
      </c>
      <c r="D14" s="2">
        <v>0.13</v>
      </c>
      <c r="E14" s="12">
        <f>D14*D8*12</f>
        <v>4070.04</v>
      </c>
      <c r="F14" s="6">
        <f t="shared" si="0"/>
        <v>4033.40964</v>
      </c>
      <c r="G14" s="12">
        <f>E14</f>
        <v>4070.04</v>
      </c>
      <c r="H14" s="6">
        <f>F14-G14</f>
        <v>-36.63036000000011</v>
      </c>
      <c r="I14" s="59">
        <f t="shared" si="1"/>
        <v>36.63036000000011</v>
      </c>
      <c r="J14" s="53" t="s">
        <v>40</v>
      </c>
    </row>
    <row r="15" spans="1:10" ht="12.75">
      <c r="A15" s="49" t="s">
        <v>25</v>
      </c>
      <c r="B15" s="58" t="s">
        <v>2</v>
      </c>
      <c r="C15" s="2" t="s">
        <v>21</v>
      </c>
      <c r="D15" s="2">
        <v>1.17</v>
      </c>
      <c r="E15" s="12">
        <f>D15*D8*12</f>
        <v>36630.36</v>
      </c>
      <c r="F15" s="6">
        <f t="shared" si="0"/>
        <v>36300.68676</v>
      </c>
      <c r="G15" s="12">
        <f>E15</f>
        <v>36630.36</v>
      </c>
      <c r="H15" s="6">
        <f>F15-G15</f>
        <v>-329.6732400000037</v>
      </c>
      <c r="I15" s="59">
        <f t="shared" si="1"/>
        <v>329.6732400000037</v>
      </c>
      <c r="J15" s="53" t="s">
        <v>40</v>
      </c>
    </row>
    <row r="16" spans="1:10" ht="12.75">
      <c r="A16" s="50" t="s">
        <v>26</v>
      </c>
      <c r="B16" s="58" t="s">
        <v>27</v>
      </c>
      <c r="C16" s="2" t="s">
        <v>21</v>
      </c>
      <c r="D16" s="2">
        <v>0</v>
      </c>
      <c r="E16" s="12">
        <v>0</v>
      </c>
      <c r="F16" s="6">
        <f t="shared" si="0"/>
        <v>0</v>
      </c>
      <c r="G16" s="12">
        <v>0</v>
      </c>
      <c r="H16" s="6">
        <v>0</v>
      </c>
      <c r="I16" s="59">
        <v>0</v>
      </c>
      <c r="J16" s="54"/>
    </row>
    <row r="17" spans="1:10" ht="25.5">
      <c r="A17" s="50" t="s">
        <v>28</v>
      </c>
      <c r="B17" s="60" t="s">
        <v>29</v>
      </c>
      <c r="C17" s="2" t="s">
        <v>21</v>
      </c>
      <c r="D17" s="2">
        <v>0.91</v>
      </c>
      <c r="E17" s="12">
        <f>D17*D8*12</f>
        <v>28490.28</v>
      </c>
      <c r="F17" s="6">
        <f t="shared" si="0"/>
        <v>28233.867479999997</v>
      </c>
      <c r="G17" s="12">
        <f aca="true" t="shared" si="2" ref="G17:G22">E17</f>
        <v>28490.28</v>
      </c>
      <c r="H17" s="6">
        <f aca="true" t="shared" si="3" ref="H17:H22">F17-G17</f>
        <v>-256.4125200000017</v>
      </c>
      <c r="I17" s="59">
        <f t="shared" si="1"/>
        <v>256.4125200000017</v>
      </c>
      <c r="J17" s="53"/>
    </row>
    <row r="18" spans="1:10" ht="25.5">
      <c r="A18" s="50" t="s">
        <v>30</v>
      </c>
      <c r="B18" s="58" t="s">
        <v>67</v>
      </c>
      <c r="C18" s="2" t="s">
        <v>21</v>
      </c>
      <c r="D18" s="1">
        <v>0.98</v>
      </c>
      <c r="E18" s="12">
        <v>30681.8</v>
      </c>
      <c r="F18" s="6">
        <f t="shared" si="0"/>
        <v>30405.6638</v>
      </c>
      <c r="G18" s="12">
        <f t="shared" si="2"/>
        <v>30681.8</v>
      </c>
      <c r="H18" s="6">
        <f t="shared" si="3"/>
        <v>-276.1362000000008</v>
      </c>
      <c r="I18" s="59">
        <f t="shared" si="1"/>
        <v>276.1362000000008</v>
      </c>
      <c r="J18" s="54" t="s">
        <v>41</v>
      </c>
    </row>
    <row r="19" spans="1:10" ht="25.5">
      <c r="A19" s="50" t="s">
        <v>31</v>
      </c>
      <c r="B19" s="61" t="s">
        <v>32</v>
      </c>
      <c r="C19" s="2" t="s">
        <v>21</v>
      </c>
      <c r="D19" s="2">
        <v>0.26</v>
      </c>
      <c r="E19" s="12">
        <f>D19*D8*12</f>
        <v>8140.08</v>
      </c>
      <c r="F19" s="6">
        <f t="shared" si="0"/>
        <v>8066.81928</v>
      </c>
      <c r="G19" s="12">
        <f t="shared" si="2"/>
        <v>8140.08</v>
      </c>
      <c r="H19" s="6">
        <f t="shared" si="3"/>
        <v>-73.26072000000022</v>
      </c>
      <c r="I19" s="59">
        <f t="shared" si="1"/>
        <v>73.26072000000022</v>
      </c>
      <c r="J19" s="54" t="s">
        <v>42</v>
      </c>
    </row>
    <row r="20" spans="1:10" ht="25.5">
      <c r="A20" s="50" t="s">
        <v>33</v>
      </c>
      <c r="B20" s="60" t="s">
        <v>34</v>
      </c>
      <c r="C20" s="2" t="s">
        <v>21</v>
      </c>
      <c r="D20" s="2">
        <v>0.07</v>
      </c>
      <c r="E20" s="12">
        <f>D20*D8*12</f>
        <v>2191.5600000000004</v>
      </c>
      <c r="F20" s="6">
        <f t="shared" si="0"/>
        <v>2171.8359600000003</v>
      </c>
      <c r="G20" s="12">
        <f t="shared" si="2"/>
        <v>2191.5600000000004</v>
      </c>
      <c r="H20" s="6">
        <f t="shared" si="3"/>
        <v>-19.72404000000006</v>
      </c>
      <c r="I20" s="59">
        <f t="shared" si="1"/>
        <v>19.72404000000006</v>
      </c>
      <c r="J20" s="54" t="s">
        <v>43</v>
      </c>
    </row>
    <row r="21" spans="1:10" ht="25.5">
      <c r="A21" s="51" t="s">
        <v>35</v>
      </c>
      <c r="B21" s="58" t="s">
        <v>36</v>
      </c>
      <c r="C21" s="2" t="s">
        <v>21</v>
      </c>
      <c r="D21" s="2">
        <v>0.08</v>
      </c>
      <c r="E21" s="12">
        <f>D21*D8*12</f>
        <v>2504.64</v>
      </c>
      <c r="F21" s="6">
        <f t="shared" si="0"/>
        <v>2482.09824</v>
      </c>
      <c r="G21" s="12">
        <f t="shared" si="2"/>
        <v>2504.64</v>
      </c>
      <c r="H21" s="6">
        <f t="shared" si="3"/>
        <v>-22.541760000000068</v>
      </c>
      <c r="I21" s="59">
        <f t="shared" si="1"/>
        <v>22.541760000000068</v>
      </c>
      <c r="J21" s="54" t="s">
        <v>44</v>
      </c>
    </row>
    <row r="22" spans="1:10" ht="13.5" thickBot="1">
      <c r="A22" s="51" t="s">
        <v>47</v>
      </c>
      <c r="B22" s="62" t="s">
        <v>37</v>
      </c>
      <c r="C22" s="4" t="s">
        <v>21</v>
      </c>
      <c r="D22" s="4">
        <v>0.03</v>
      </c>
      <c r="E22" s="26">
        <f>D22*D8*12</f>
        <v>939.24</v>
      </c>
      <c r="F22" s="6">
        <f t="shared" si="0"/>
        <v>930.78684</v>
      </c>
      <c r="G22" s="26">
        <f t="shared" si="2"/>
        <v>939.24</v>
      </c>
      <c r="H22" s="63">
        <f t="shared" si="3"/>
        <v>-8.453160000000025</v>
      </c>
      <c r="I22" s="64">
        <f>E22-F22</f>
        <v>8.453160000000025</v>
      </c>
      <c r="J22" s="53" t="s">
        <v>45</v>
      </c>
    </row>
    <row r="23" spans="1:10" ht="13.5" thickBot="1">
      <c r="A23" s="45"/>
      <c r="B23" s="65"/>
      <c r="C23" s="65"/>
      <c r="D23" s="65"/>
      <c r="E23" s="66"/>
      <c r="F23" s="67"/>
      <c r="G23" s="66"/>
      <c r="H23" s="67"/>
      <c r="I23" s="67"/>
      <c r="J23" s="24"/>
    </row>
    <row r="24" spans="1:10" ht="26.25" thickBot="1">
      <c r="A24" s="50">
        <v>2</v>
      </c>
      <c r="B24" s="68" t="s">
        <v>38</v>
      </c>
      <c r="C24" s="69" t="s">
        <v>21</v>
      </c>
      <c r="D24" s="69">
        <v>1.65</v>
      </c>
      <c r="E24" s="70">
        <f>D24*D8*12</f>
        <v>51658.2</v>
      </c>
      <c r="F24" s="71">
        <v>50990</v>
      </c>
      <c r="G24" s="70">
        <f>E24</f>
        <v>51658.2</v>
      </c>
      <c r="H24" s="71">
        <f>F24-G24</f>
        <v>-668.1999999999971</v>
      </c>
      <c r="I24" s="72">
        <f>E24-F24</f>
        <v>668.1999999999971</v>
      </c>
      <c r="J24" s="54" t="s">
        <v>46</v>
      </c>
    </row>
    <row r="25" spans="1:10" ht="13.5" thickBot="1">
      <c r="A25" s="45"/>
      <c r="B25" s="74"/>
      <c r="C25" s="65"/>
      <c r="D25" s="65"/>
      <c r="E25" s="75"/>
      <c r="F25" s="76"/>
      <c r="G25" s="75"/>
      <c r="H25" s="76"/>
      <c r="I25" s="76"/>
      <c r="J25" s="24"/>
    </row>
    <row r="26" spans="1:10" ht="25.5">
      <c r="A26" s="50">
        <v>3</v>
      </c>
      <c r="B26" s="43" t="s">
        <v>64</v>
      </c>
      <c r="C26" s="20" t="s">
        <v>21</v>
      </c>
      <c r="D26" s="20"/>
      <c r="E26" s="77"/>
      <c r="F26" s="56">
        <f>F27+F28</f>
        <v>136982</v>
      </c>
      <c r="G26" s="77">
        <v>11236.2</v>
      </c>
      <c r="H26" s="77">
        <f>F26-G26</f>
        <v>125745.8</v>
      </c>
      <c r="I26" s="78"/>
      <c r="J26" s="53"/>
    </row>
    <row r="27" spans="1:10" ht="12.75">
      <c r="A27" s="50"/>
      <c r="B27" s="79" t="s">
        <v>69</v>
      </c>
      <c r="C27" s="2" t="s">
        <v>21</v>
      </c>
      <c r="D27" s="2">
        <v>2.48</v>
      </c>
      <c r="E27" s="12">
        <f>D27*12*D8</f>
        <v>77643.84</v>
      </c>
      <c r="F27" s="6">
        <v>76120</v>
      </c>
      <c r="G27" s="2"/>
      <c r="H27" s="2"/>
      <c r="I27" s="24">
        <v>-1523.8</v>
      </c>
      <c r="J27" s="53"/>
    </row>
    <row r="28" spans="1:10" ht="12.75">
      <c r="A28" s="50"/>
      <c r="B28" s="58" t="s">
        <v>70</v>
      </c>
      <c r="C28" s="2"/>
      <c r="D28" s="2"/>
      <c r="E28" s="12"/>
      <c r="F28" s="6">
        <v>60862</v>
      </c>
      <c r="G28" s="2"/>
      <c r="H28" s="2"/>
      <c r="I28" s="24"/>
      <c r="J28" s="53"/>
    </row>
    <row r="29" spans="1:10" ht="12.75">
      <c r="A29" s="49"/>
      <c r="B29" s="58" t="s">
        <v>71</v>
      </c>
      <c r="C29" s="2"/>
      <c r="D29" s="2"/>
      <c r="E29" s="12"/>
      <c r="F29" s="6"/>
      <c r="G29" s="29">
        <f>+G31</f>
        <v>7052</v>
      </c>
      <c r="H29" s="2"/>
      <c r="I29" s="24"/>
      <c r="J29" s="53" t="s">
        <v>75</v>
      </c>
    </row>
    <row r="30" spans="1:10" ht="12.75">
      <c r="A30" s="73"/>
      <c r="B30" s="58" t="s">
        <v>18</v>
      </c>
      <c r="C30" s="2"/>
      <c r="D30" s="2"/>
      <c r="E30" s="12"/>
      <c r="F30" s="6"/>
      <c r="G30" s="2"/>
      <c r="H30" s="2"/>
      <c r="I30" s="24"/>
      <c r="J30" s="53"/>
    </row>
    <row r="31" spans="1:10" ht="12.75">
      <c r="A31" s="73"/>
      <c r="B31" s="58" t="s">
        <v>72</v>
      </c>
      <c r="C31" s="2"/>
      <c r="D31" s="2"/>
      <c r="E31" s="12"/>
      <c r="F31" s="6"/>
      <c r="G31" s="12">
        <v>7052</v>
      </c>
      <c r="H31" s="2"/>
      <c r="I31" s="24"/>
      <c r="J31" s="53"/>
    </row>
    <row r="32" spans="1:10" ht="13.5" thickBot="1">
      <c r="A32" s="73"/>
      <c r="B32" s="58" t="s">
        <v>74</v>
      </c>
      <c r="C32" s="6"/>
      <c r="D32" s="2"/>
      <c r="E32" s="12"/>
      <c r="F32" s="6"/>
      <c r="G32" s="12">
        <v>4184.2</v>
      </c>
      <c r="H32" s="2"/>
      <c r="I32" s="24"/>
      <c r="J32" s="53"/>
    </row>
    <row r="33" spans="1:10" ht="25.5">
      <c r="A33" s="73">
        <v>4</v>
      </c>
      <c r="B33" s="43" t="s">
        <v>77</v>
      </c>
      <c r="C33" s="20" t="s">
        <v>21</v>
      </c>
      <c r="D33" s="20">
        <v>1.5</v>
      </c>
      <c r="E33" s="77"/>
      <c r="F33" s="56">
        <f>F34+F35</f>
        <v>95327.67</v>
      </c>
      <c r="G33" s="56">
        <v>0</v>
      </c>
      <c r="H33" s="56">
        <f>F33-G33</f>
        <v>95327.67</v>
      </c>
      <c r="I33" s="57">
        <v>-4064.69</v>
      </c>
      <c r="J33" s="53"/>
    </row>
    <row r="34" spans="1:10" ht="12.75">
      <c r="A34" s="73"/>
      <c r="B34" s="79" t="s">
        <v>69</v>
      </c>
      <c r="C34" s="2"/>
      <c r="D34" s="2"/>
      <c r="E34" s="29">
        <v>45294.31</v>
      </c>
      <c r="F34" s="9">
        <v>41262.21</v>
      </c>
      <c r="G34" s="9"/>
      <c r="H34" s="9"/>
      <c r="I34" s="80">
        <v>-4032.1</v>
      </c>
      <c r="J34" s="53"/>
    </row>
    <row r="35" spans="1:10" ht="12.75">
      <c r="A35" s="73"/>
      <c r="B35" s="58" t="s">
        <v>70</v>
      </c>
      <c r="C35" s="2"/>
      <c r="D35" s="2"/>
      <c r="E35" s="29"/>
      <c r="F35" s="9">
        <v>54065.46</v>
      </c>
      <c r="G35" s="31"/>
      <c r="H35" s="9"/>
      <c r="I35" s="80"/>
      <c r="J35" s="53"/>
    </row>
    <row r="36" spans="1:10" ht="13.5" thickBot="1">
      <c r="A36" s="73"/>
      <c r="B36" s="58" t="s">
        <v>71</v>
      </c>
      <c r="C36" s="4"/>
      <c r="D36" s="4"/>
      <c r="E36" s="82"/>
      <c r="F36" s="83"/>
      <c r="G36" s="83">
        <v>0</v>
      </c>
      <c r="H36" s="84"/>
      <c r="I36" s="85"/>
      <c r="J36" s="53"/>
    </row>
    <row r="37" spans="1:10" ht="12.75">
      <c r="A37" s="73">
        <v>5</v>
      </c>
      <c r="B37" s="88" t="s">
        <v>39</v>
      </c>
      <c r="C37" s="20"/>
      <c r="D37" s="20"/>
      <c r="E37" s="21">
        <v>804490</v>
      </c>
      <c r="F37" s="21">
        <v>846560</v>
      </c>
      <c r="G37" s="21">
        <v>846560</v>
      </c>
      <c r="H37" s="21">
        <v>42070</v>
      </c>
      <c r="I37" s="89">
        <v>42070</v>
      </c>
      <c r="J37" s="53"/>
    </row>
    <row r="38" spans="1:10" ht="12.75">
      <c r="A38" s="73"/>
      <c r="B38" s="92" t="s">
        <v>73</v>
      </c>
      <c r="C38" s="93" t="s">
        <v>21</v>
      </c>
      <c r="D38" s="93"/>
      <c r="E38" s="94">
        <v>17760</v>
      </c>
      <c r="F38" s="94">
        <v>15690</v>
      </c>
      <c r="G38" s="94">
        <v>15690</v>
      </c>
      <c r="H38" s="94">
        <v>-2070</v>
      </c>
      <c r="I38" s="95">
        <v>-2070</v>
      </c>
      <c r="J38" s="53"/>
    </row>
    <row r="39" spans="1:10" ht="12.75">
      <c r="A39" s="73"/>
      <c r="B39" s="58" t="s">
        <v>60</v>
      </c>
      <c r="C39" s="6" t="s">
        <v>21</v>
      </c>
      <c r="D39" s="12"/>
      <c r="E39" s="12">
        <v>507290</v>
      </c>
      <c r="F39" s="12">
        <v>553870</v>
      </c>
      <c r="G39" s="12">
        <f>F39</f>
        <v>553870</v>
      </c>
      <c r="H39" s="12">
        <f>F39-E39</f>
        <v>46580</v>
      </c>
      <c r="I39" s="90">
        <v>46580</v>
      </c>
      <c r="J39" s="53"/>
    </row>
    <row r="40" spans="1:10" ht="12.75">
      <c r="A40" s="51"/>
      <c r="B40" s="60" t="s">
        <v>61</v>
      </c>
      <c r="C40" s="2" t="s">
        <v>21</v>
      </c>
      <c r="D40" s="2"/>
      <c r="E40" s="12">
        <v>0</v>
      </c>
      <c r="F40" s="12">
        <v>0</v>
      </c>
      <c r="G40" s="12">
        <f>F40</f>
        <v>0</v>
      </c>
      <c r="H40" s="12">
        <f>F40-E40</f>
        <v>0</v>
      </c>
      <c r="I40" s="90">
        <f>F40-E40</f>
        <v>0</v>
      </c>
      <c r="J40" s="53"/>
    </row>
    <row r="41" spans="1:10" ht="12.75">
      <c r="A41" s="73"/>
      <c r="B41" s="60" t="s">
        <v>62</v>
      </c>
      <c r="C41" s="2" t="s">
        <v>21</v>
      </c>
      <c r="D41" s="2"/>
      <c r="E41" s="12">
        <v>171320</v>
      </c>
      <c r="F41" s="12">
        <v>169250</v>
      </c>
      <c r="G41" s="12">
        <f>F41</f>
        <v>169250</v>
      </c>
      <c r="H41" s="12">
        <f>F41-E41</f>
        <v>-2070</v>
      </c>
      <c r="I41" s="90">
        <v>-2070</v>
      </c>
      <c r="J41" s="53"/>
    </row>
    <row r="42" spans="1:10" ht="13.5" thickBot="1">
      <c r="A42" s="86"/>
      <c r="B42" s="81" t="s">
        <v>63</v>
      </c>
      <c r="C42" s="46" t="s">
        <v>21</v>
      </c>
      <c r="D42" s="46"/>
      <c r="E42" s="26">
        <v>108110</v>
      </c>
      <c r="F42" s="26">
        <v>107750</v>
      </c>
      <c r="G42" s="26">
        <f>F42</f>
        <v>107750</v>
      </c>
      <c r="H42" s="26">
        <f>F42-E42</f>
        <v>-360</v>
      </c>
      <c r="I42" s="91">
        <v>-360</v>
      </c>
      <c r="J42" s="87"/>
    </row>
    <row r="43" spans="1:4" s="3" customFormat="1" ht="12.75">
      <c r="A43" s="15"/>
      <c r="B43" s="39"/>
      <c r="C43" s="15"/>
      <c r="D43" s="15"/>
    </row>
    <row r="44" spans="1:7" ht="12.75">
      <c r="A44" s="13"/>
      <c r="B44" s="15" t="s">
        <v>68</v>
      </c>
      <c r="C44" s="3"/>
      <c r="D44" s="3"/>
      <c r="E44" s="3"/>
      <c r="F44" s="3"/>
      <c r="G44" s="3"/>
    </row>
    <row r="45" spans="1:8" ht="25.5">
      <c r="A45" s="13"/>
      <c r="B45" s="9"/>
      <c r="C45" s="32" t="s">
        <v>48</v>
      </c>
      <c r="D45" s="34" t="s">
        <v>1</v>
      </c>
      <c r="E45" s="34" t="s">
        <v>49</v>
      </c>
      <c r="F45" s="34" t="s">
        <v>52</v>
      </c>
      <c r="G45" s="9" t="s">
        <v>50</v>
      </c>
      <c r="H45" s="35" t="s">
        <v>53</v>
      </c>
    </row>
    <row r="46" spans="1:8" ht="12.75">
      <c r="A46" s="13"/>
      <c r="B46" s="9" t="s">
        <v>51</v>
      </c>
      <c r="C46" s="32">
        <f>C47</f>
        <v>741.2</v>
      </c>
      <c r="D46" s="40">
        <f>D47+D48</f>
        <v>11949.77</v>
      </c>
      <c r="E46" s="40">
        <f>E47+E48</f>
        <v>27696.67</v>
      </c>
      <c r="F46" s="40">
        <f>F47+F48</f>
        <v>10386.25</v>
      </c>
      <c r="G46" s="40">
        <f>G47+G48</f>
        <v>16752.02</v>
      </c>
      <c r="H46" s="41">
        <f>D46+E46+F46+G46</f>
        <v>66784.71</v>
      </c>
    </row>
    <row r="47" spans="1:8" ht="12.75">
      <c r="A47" s="13"/>
      <c r="B47" s="31" t="s">
        <v>65</v>
      </c>
      <c r="C47" s="36">
        <v>741.2</v>
      </c>
      <c r="D47" s="42">
        <v>11949.77</v>
      </c>
      <c r="E47" s="42">
        <v>27696.67</v>
      </c>
      <c r="F47" s="42">
        <v>10386.25</v>
      </c>
      <c r="G47" s="42">
        <v>16752.02</v>
      </c>
      <c r="H47" s="41">
        <f>D47+E47+F47+G47</f>
        <v>66784.71</v>
      </c>
    </row>
    <row r="48" spans="1:8" ht="12.75">
      <c r="A48" s="14"/>
      <c r="B48" s="28"/>
      <c r="C48" s="33"/>
      <c r="D48" s="30"/>
      <c r="E48" s="30"/>
      <c r="F48" s="30"/>
      <c r="G48" s="30"/>
      <c r="H48" s="9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15"/>
      <c r="B50" s="38"/>
      <c r="C50" s="37"/>
      <c r="D50" s="37"/>
      <c r="E50" s="38" t="s">
        <v>58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14" t="s">
        <v>55</v>
      </c>
      <c r="C52" s="3"/>
      <c r="D52" s="3"/>
      <c r="E52" s="3"/>
      <c r="F52" s="3"/>
      <c r="G52" s="3"/>
    </row>
    <row r="53" spans="1:8" ht="12.75">
      <c r="A53" s="15"/>
      <c r="B53" s="44" t="s">
        <v>56</v>
      </c>
      <c r="C53" s="11"/>
      <c r="D53" s="3"/>
      <c r="E53" s="3"/>
      <c r="F53" s="13" t="s">
        <v>54</v>
      </c>
      <c r="G53" s="11"/>
      <c r="H53" s="3"/>
    </row>
    <row r="54" spans="1:7" ht="12.75">
      <c r="A54" s="15"/>
      <c r="B54" s="44" t="s">
        <v>57</v>
      </c>
      <c r="C54" s="11"/>
      <c r="D54" s="3"/>
      <c r="E54" s="3"/>
      <c r="F54" s="3"/>
      <c r="G54" s="3"/>
    </row>
    <row r="55" spans="1:7" ht="12.75">
      <c r="A55" s="17"/>
      <c r="B55" s="3"/>
      <c r="C55" s="11"/>
      <c r="D55" s="3"/>
      <c r="E55" s="3"/>
      <c r="F55" s="3"/>
      <c r="G55" s="3"/>
    </row>
    <row r="56" spans="1:7" ht="12.75">
      <c r="A56" s="18"/>
      <c r="B56" s="3"/>
      <c r="C56" s="3"/>
      <c r="D56" s="3"/>
      <c r="E56" s="3"/>
      <c r="F56" s="3"/>
      <c r="G56" s="3"/>
    </row>
    <row r="57" spans="1:7" ht="12.75">
      <c r="A57" s="18"/>
      <c r="B57" s="10"/>
      <c r="C57" s="3"/>
      <c r="D57" s="3"/>
      <c r="E57" s="3"/>
      <c r="F57" s="3"/>
      <c r="G57" s="16"/>
    </row>
    <row r="58" spans="1:7" ht="18" customHeight="1">
      <c r="A58" s="3"/>
      <c r="B58" s="13"/>
      <c r="C58" s="3"/>
      <c r="D58" s="3"/>
      <c r="E58" s="3"/>
      <c r="F58" s="3"/>
      <c r="G58" s="3"/>
    </row>
    <row r="59" ht="12.75">
      <c r="B59" s="5"/>
    </row>
    <row r="60" ht="12.75">
      <c r="B60" s="5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2012-02-27T11:03:47Z</cp:lastPrinted>
  <dcterms:created xsi:type="dcterms:W3CDTF">2010-07-05T09:11:27Z</dcterms:created>
  <dcterms:modified xsi:type="dcterms:W3CDTF">2012-06-18T05:28:12Z</dcterms:modified>
  <cp:category/>
  <cp:version/>
  <cp:contentType/>
  <cp:contentStatus/>
</cp:coreProperties>
</file>