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<sst xmlns="http://schemas.openxmlformats.org/spreadsheetml/2006/main" count="118" uniqueCount="91">
  <si>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</si>
  <si>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</si>
  <si>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</si>
  <si>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</si>
  <si>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</si>
  <si>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</si>
  <si>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</si>
  <si>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</si>
  <si>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</si>
  <si>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</si>
  <si>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</si>
  <si>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</si>
  <si>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</si>
  <si>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</si>
  <si>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</si>
  <si>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</si>
  <si>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</si>
  <si>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</si>
  <si>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</si>
  <si>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</si>
  <si>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</si>
  <si>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</si>
  <si>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</si>
  <si>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</si>
  <si>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</si>
  <si>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</si>
  <si>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</si>
  <si>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</si>
  <si>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</si>
  <si>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</si>
  <si>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</si>
  <si>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</si>
  <si>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</si>
  <si>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</si>
  <si>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</si>
  <si>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</si>
  <si>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</si>
  <si>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</si>
  <si>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</si>
  <si>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</si>
  <si>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</si>
  <si>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</si>
  <si>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</si>
  <si>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</si>
  <si>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</si>
  <si>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</si>
  <si>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</si>
  <si>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</si>
  <si>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</si>
  <si>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</si>
  <si>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</si>
  <si>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</si>
  <si>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</si>
  <si>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</si>
  <si>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</si>
  <si>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</si>
  <si>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</si>
  <si>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</si>
  <si>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</si>
  <si>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</si>
  <si>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</si>
  <si>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</si>
  <si>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КатмиСтройИнвест</t>
  </si>
  <si>
    <t xml:space="preserve">Исп. </t>
  </si>
  <si>
    <t>ремонт системы канализации</t>
  </si>
  <si>
    <t>услуги ЕРКЦ  .</t>
  </si>
  <si>
    <t>2011г.</t>
  </si>
  <si>
    <t>выполненные работы в 2011г. всего</t>
  </si>
  <si>
    <t>окраска газовых труб</t>
  </si>
  <si>
    <t>44/тр-10 от 10.11.10</t>
  </si>
  <si>
    <t>5-с от 01.04.09</t>
  </si>
  <si>
    <t>ремонт отмостки,парапета</t>
  </si>
  <si>
    <t>13/со-ф от 01.06.09</t>
  </si>
  <si>
    <t>ремонт ввода хвс</t>
  </si>
  <si>
    <t>41/тр-11 от 26.07.11</t>
  </si>
  <si>
    <t>24-128/кр/11 от 06.04.11</t>
  </si>
  <si>
    <t>Накоплено денежных средств по нежилым помещениям за период за 2011г.</t>
  </si>
  <si>
    <r>
      <t>№ 12  по улице Б. Моторостроителей</t>
    </r>
    <r>
      <rPr>
        <b/>
        <sz val="10"/>
        <rFont val="Arial Cyr"/>
        <family val="0"/>
      </rPr>
      <t xml:space="preserve">   за период с 01.01.2011 по 31.12.2011г.</t>
    </r>
  </si>
  <si>
    <t>сбор на ремонт подъездов</t>
  </si>
  <si>
    <t>Электроэнергия</t>
  </si>
  <si>
    <t>задолженность</t>
  </si>
  <si>
    <t>Текущий ремонт  -всего</t>
  </si>
  <si>
    <t>Капитальный ремонт -всего</t>
  </si>
  <si>
    <t>руб./ч</t>
  </si>
  <si>
    <t>р.к.м.</t>
  </si>
  <si>
    <t>остаток денежных средств на 01.01.2011</t>
  </si>
  <si>
    <t>установка щита под  порогом кабины п.4,5</t>
  </si>
  <si>
    <t>остаток среств на 01.01.2011г.</t>
  </si>
  <si>
    <t>недосборы</t>
  </si>
  <si>
    <t>ремонт гвс,хвс</t>
  </si>
  <si>
    <t>договор с уч. "ЖРЭУ-19"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</si>
</sst>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8" xfId="0" applyNumberFormat="1" applyBorder="1" applyAlignment="1">
      <alignment/>
    </xf>
    <xf numFmtId="0" fontId="0" fillId="0" borderId="20" xfId="0" applyBorder="1" applyAlignment="1">
      <alignment wrapText="1"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0" fontId="1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9" fontId="3" fillId="0" borderId="0" xfId="57" applyFont="1" applyAlignment="1">
      <alignment horizontal="center"/>
    </xf>
    <xf numFmtId="0" fontId="4" fillId="0" borderId="15" xfId="0" applyFont="1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166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6" fontId="0" fillId="0" borderId="27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72"/>
      <c r="H1" s="10"/>
      <c r="I1" s="10"/>
    </row>
    <row r="2" spans="1:7" ht="12.75">
      <c r="A2" s="90" t="s">
        <v>77</v>
      </c>
      <c r="B2" s="89"/>
      <c r="C2" s="89"/>
      <c r="D2" s="89"/>
      <c r="E2" s="89"/>
      <c r="F2" s="89"/>
      <c r="G2" s="9"/>
    </row>
    <row r="3" spans="1:7" ht="13.5" thickBot="1">
      <c r="A3" s="89" t="s">
        <v>4</v>
      </c>
      <c r="B3" s="89"/>
      <c r="C3" s="89"/>
      <c r="D3" s="89"/>
      <c r="E3" s="89"/>
      <c r="F3" s="89"/>
      <c r="G3" s="9"/>
    </row>
    <row r="4" spans="1:10" ht="12.75">
      <c r="A4" s="93" t="s">
        <v>0</v>
      </c>
      <c r="B4" s="87" t="s">
        <v>5</v>
      </c>
      <c r="C4" s="87" t="s">
        <v>6</v>
      </c>
      <c r="D4" s="91" t="s">
        <v>7</v>
      </c>
      <c r="E4" s="87" t="s">
        <v>8</v>
      </c>
      <c r="F4" s="87" t="s">
        <v>57</v>
      </c>
      <c r="G4" s="87" t="s">
        <v>9</v>
      </c>
      <c r="H4" s="83" t="s">
        <v>10</v>
      </c>
      <c r="I4" s="83" t="s">
        <v>80</v>
      </c>
      <c r="J4" s="85" t="s">
        <v>11</v>
      </c>
    </row>
    <row r="5" spans="1:10" ht="13.5" thickBot="1">
      <c r="A5" s="94"/>
      <c r="B5" s="88"/>
      <c r="C5" s="88"/>
      <c r="D5" s="92"/>
      <c r="E5" s="88"/>
      <c r="F5" s="88"/>
      <c r="G5" s="88"/>
      <c r="H5" s="84"/>
      <c r="I5" s="84"/>
      <c r="J5" s="86"/>
    </row>
    <row r="6" spans="1:10" ht="15" customHeight="1">
      <c r="A6" s="21"/>
      <c r="B6" s="22" t="s">
        <v>12</v>
      </c>
      <c r="C6" s="22" t="s">
        <v>15</v>
      </c>
      <c r="D6" s="23">
        <f>D7+D8</f>
        <v>10115.300000000001</v>
      </c>
      <c r="E6" s="22"/>
      <c r="F6" s="22"/>
      <c r="G6" s="22"/>
      <c r="H6" s="22"/>
      <c r="I6" s="22"/>
      <c r="J6" s="24"/>
    </row>
    <row r="7" spans="1:10" ht="12.75">
      <c r="A7" s="25"/>
      <c r="B7" s="2" t="s">
        <v>13</v>
      </c>
      <c r="C7" s="2"/>
      <c r="D7" s="14">
        <v>9969.6</v>
      </c>
      <c r="E7" s="2"/>
      <c r="F7" s="2"/>
      <c r="G7" s="2"/>
      <c r="H7" s="2"/>
      <c r="I7" s="2"/>
      <c r="J7" s="26"/>
    </row>
    <row r="8" spans="1:10" ht="13.5" thickBot="1">
      <c r="A8" s="27"/>
      <c r="B8" s="5" t="s">
        <v>14</v>
      </c>
      <c r="C8" s="5"/>
      <c r="D8" s="28">
        <v>145.7</v>
      </c>
      <c r="E8" s="5"/>
      <c r="F8" s="5"/>
      <c r="G8" s="5"/>
      <c r="H8" s="5"/>
      <c r="I8" s="5"/>
      <c r="J8" s="29"/>
    </row>
    <row r="9" spans="1:10" ht="25.5">
      <c r="A9" s="64">
        <v>1</v>
      </c>
      <c r="B9" s="67" t="s">
        <v>16</v>
      </c>
      <c r="C9" s="54"/>
      <c r="D9" s="54">
        <f>D11+D12+D14+D15+D16+D18+D19+D20+D21+D13+D17</f>
        <v>5.450000000000001</v>
      </c>
      <c r="E9" s="54">
        <f>E11+E12+E13+E14+E15+E16+E17+E18+E19+E20+E21</f>
        <v>652011.8439999999</v>
      </c>
      <c r="F9" s="54">
        <f>F11+F12+F13+F14+F16+F17+F18+F20+F21+F15+F19</f>
        <v>632451.4886799998</v>
      </c>
      <c r="G9" s="54">
        <f>G11+G12+G13+G14+G15+G16+G17+G18+G19+G20+G21</f>
        <v>652011.8439999999</v>
      </c>
      <c r="H9" s="54">
        <f>H11+H12+H13+H14+H16+H17+H18+H20+H21+H15+H19</f>
        <v>-19560.400520000003</v>
      </c>
      <c r="I9" s="60">
        <v>19560.36</v>
      </c>
      <c r="J9" s="66" t="s">
        <v>90</v>
      </c>
    </row>
    <row r="10" spans="1:10" ht="12.75">
      <c r="A10" s="65"/>
      <c r="B10" s="46" t="s">
        <v>17</v>
      </c>
      <c r="C10" s="2"/>
      <c r="D10" s="2"/>
      <c r="E10" s="2"/>
      <c r="F10" s="2"/>
      <c r="G10" s="2"/>
      <c r="H10" s="2"/>
      <c r="I10" s="26"/>
      <c r="J10" s="43"/>
    </row>
    <row r="11" spans="1:10" ht="12.75">
      <c r="A11" s="65" t="s">
        <v>18</v>
      </c>
      <c r="B11" s="46" t="s">
        <v>19</v>
      </c>
      <c r="C11" s="2" t="s">
        <v>20</v>
      </c>
      <c r="D11" s="2">
        <v>0.7</v>
      </c>
      <c r="E11" s="14">
        <f>D11*D7*12</f>
        <v>83744.64</v>
      </c>
      <c r="F11" s="7">
        <f>E11*97/100</f>
        <v>81232.3008</v>
      </c>
      <c r="G11" s="14">
        <f>E11</f>
        <v>83744.64</v>
      </c>
      <c r="H11" s="7">
        <v>-2512.3</v>
      </c>
      <c r="I11" s="68">
        <v>2512.3</v>
      </c>
      <c r="J11" s="43" t="s">
        <v>39</v>
      </c>
    </row>
    <row r="12" spans="1:10" ht="12.75">
      <c r="A12" s="65" t="s">
        <v>21</v>
      </c>
      <c r="B12" s="46" t="s">
        <v>22</v>
      </c>
      <c r="C12" s="2" t="s">
        <v>20</v>
      </c>
      <c r="D12" s="2">
        <v>1.13</v>
      </c>
      <c r="E12" s="14">
        <f>D12*D7*12</f>
        <v>135187.77599999998</v>
      </c>
      <c r="F12" s="7">
        <f aca="true" t="shared" si="0" ref="F12:F21">E12*97/100</f>
        <v>131132.14271999997</v>
      </c>
      <c r="G12" s="14">
        <f>E12</f>
        <v>135187.77599999998</v>
      </c>
      <c r="H12" s="7">
        <v>-4055.66</v>
      </c>
      <c r="I12" s="68">
        <v>4055.66</v>
      </c>
      <c r="J12" s="43" t="s">
        <v>39</v>
      </c>
    </row>
    <row r="13" spans="1:10" ht="25.5">
      <c r="A13" s="65"/>
      <c r="B13" s="48" t="s">
        <v>23</v>
      </c>
      <c r="C13" s="7" t="s">
        <v>20</v>
      </c>
      <c r="D13" s="2">
        <v>0.12</v>
      </c>
      <c r="E13" s="14">
        <f>D13*D7*12</f>
        <v>14356.224000000002</v>
      </c>
      <c r="F13" s="7">
        <f t="shared" si="0"/>
        <v>13925.53728</v>
      </c>
      <c r="G13" s="14">
        <f>E13</f>
        <v>14356.224000000002</v>
      </c>
      <c r="H13" s="7">
        <v>-430.66</v>
      </c>
      <c r="I13" s="68">
        <v>430.66</v>
      </c>
      <c r="J13" s="43" t="s">
        <v>39</v>
      </c>
    </row>
    <row r="14" spans="1:10" ht="12.75">
      <c r="A14" s="57" t="s">
        <v>24</v>
      </c>
      <c r="B14" s="46" t="s">
        <v>2</v>
      </c>
      <c r="C14" s="2" t="s">
        <v>20</v>
      </c>
      <c r="D14" s="2">
        <v>1.17</v>
      </c>
      <c r="E14" s="14">
        <f>D14*D7*12</f>
        <v>139973.18399999998</v>
      </c>
      <c r="F14" s="7">
        <f t="shared" si="0"/>
        <v>135773.98847999997</v>
      </c>
      <c r="G14" s="14">
        <f>E14</f>
        <v>139973.18399999998</v>
      </c>
      <c r="H14" s="7">
        <f>F14-G14</f>
        <v>-4199.195520000008</v>
      </c>
      <c r="I14" s="68">
        <f>E14-F14</f>
        <v>4199.195520000008</v>
      </c>
      <c r="J14" s="43" t="s">
        <v>39</v>
      </c>
    </row>
    <row r="15" spans="1:10" ht="12.75">
      <c r="A15" s="56" t="s">
        <v>25</v>
      </c>
      <c r="B15" s="46" t="s">
        <v>26</v>
      </c>
      <c r="C15" s="2" t="s">
        <v>20</v>
      </c>
      <c r="D15" s="2">
        <v>0</v>
      </c>
      <c r="E15" s="14">
        <f>D15*D7*12</f>
        <v>0</v>
      </c>
      <c r="F15" s="7">
        <f t="shared" si="0"/>
        <v>0</v>
      </c>
      <c r="G15" s="14">
        <v>0</v>
      </c>
      <c r="H15" s="7">
        <v>0</v>
      </c>
      <c r="I15" s="68">
        <f>E15-F15</f>
        <v>0</v>
      </c>
      <c r="J15" s="52">
        <v>0</v>
      </c>
    </row>
    <row r="16" spans="1:10" ht="25.5">
      <c r="A16" s="56" t="s">
        <v>27</v>
      </c>
      <c r="B16" s="48" t="s">
        <v>28</v>
      </c>
      <c r="C16" s="2" t="s">
        <v>20</v>
      </c>
      <c r="D16" s="2">
        <v>0.91</v>
      </c>
      <c r="E16" s="14">
        <f>D16*D7*12</f>
        <v>108868.032</v>
      </c>
      <c r="F16" s="7">
        <f t="shared" si="0"/>
        <v>105601.99104000001</v>
      </c>
      <c r="G16" s="14">
        <f aca="true" t="shared" si="1" ref="G16:G21">E16</f>
        <v>108868.032</v>
      </c>
      <c r="H16" s="7">
        <v>-3266.01</v>
      </c>
      <c r="I16" s="68">
        <v>3266.01</v>
      </c>
      <c r="J16" s="43"/>
    </row>
    <row r="17" spans="1:10" ht="25.5">
      <c r="A17" s="56" t="s">
        <v>29</v>
      </c>
      <c r="B17" s="46" t="s">
        <v>65</v>
      </c>
      <c r="C17" s="2" t="s">
        <v>20</v>
      </c>
      <c r="D17" s="1">
        <v>0.98</v>
      </c>
      <c r="E17" s="14">
        <v>117242.5</v>
      </c>
      <c r="F17" s="7">
        <f t="shared" si="0"/>
        <v>113725.225</v>
      </c>
      <c r="G17" s="14">
        <f t="shared" si="1"/>
        <v>117242.5</v>
      </c>
      <c r="H17" s="7">
        <f>F17-G17</f>
        <v>-3517.274999999994</v>
      </c>
      <c r="I17" s="68">
        <v>3517.2</v>
      </c>
      <c r="J17" s="52" t="s">
        <v>40</v>
      </c>
    </row>
    <row r="18" spans="1:10" ht="25.5">
      <c r="A18" s="56" t="s">
        <v>30</v>
      </c>
      <c r="B18" s="69" t="s">
        <v>31</v>
      </c>
      <c r="C18" s="2" t="s">
        <v>20</v>
      </c>
      <c r="D18" s="2">
        <v>0.26</v>
      </c>
      <c r="E18" s="14">
        <f>D18*D7*12</f>
        <v>31105.152000000002</v>
      </c>
      <c r="F18" s="7">
        <f t="shared" si="0"/>
        <v>30171.99744</v>
      </c>
      <c r="G18" s="14">
        <f t="shared" si="1"/>
        <v>31105.152000000002</v>
      </c>
      <c r="H18" s="7">
        <v>-933.2</v>
      </c>
      <c r="I18" s="68">
        <v>933.2</v>
      </c>
      <c r="J18" s="52" t="s">
        <v>41</v>
      </c>
    </row>
    <row r="19" spans="1:10" ht="25.5">
      <c r="A19" s="56" t="s">
        <v>32</v>
      </c>
      <c r="B19" s="48" t="s">
        <v>33</v>
      </c>
      <c r="C19" s="2" t="s">
        <v>20</v>
      </c>
      <c r="D19" s="2">
        <v>0.07</v>
      </c>
      <c r="E19" s="14">
        <f>D19*D7*12</f>
        <v>8374.464</v>
      </c>
      <c r="F19" s="7">
        <f t="shared" si="0"/>
        <v>8123.23008</v>
      </c>
      <c r="G19" s="14">
        <f t="shared" si="1"/>
        <v>8374.464</v>
      </c>
      <c r="H19" s="7">
        <v>-251.27</v>
      </c>
      <c r="I19" s="68">
        <v>251.27</v>
      </c>
      <c r="J19" s="52" t="s">
        <v>42</v>
      </c>
    </row>
    <row r="20" spans="1:10" ht="25.5">
      <c r="A20" s="42" t="s">
        <v>34</v>
      </c>
      <c r="B20" s="46" t="s">
        <v>35</v>
      </c>
      <c r="C20" s="2" t="s">
        <v>20</v>
      </c>
      <c r="D20" s="2">
        <v>0.08</v>
      </c>
      <c r="E20" s="14">
        <f>D20*D7*12</f>
        <v>9570.816</v>
      </c>
      <c r="F20" s="7">
        <f t="shared" si="0"/>
        <v>9283.69152</v>
      </c>
      <c r="G20" s="14">
        <f t="shared" si="1"/>
        <v>9570.816</v>
      </c>
      <c r="H20" s="7">
        <v>-287.11</v>
      </c>
      <c r="I20" s="68">
        <v>287.11</v>
      </c>
      <c r="J20" s="52" t="s">
        <v>43</v>
      </c>
    </row>
    <row r="21" spans="1:10" ht="13.5" thickBot="1">
      <c r="A21" s="42" t="s">
        <v>46</v>
      </c>
      <c r="B21" s="46" t="s">
        <v>36</v>
      </c>
      <c r="C21" s="2" t="s">
        <v>20</v>
      </c>
      <c r="D21" s="2">
        <v>0.03</v>
      </c>
      <c r="E21" s="14">
        <f>D21*D7*12</f>
        <v>3589.0560000000005</v>
      </c>
      <c r="F21" s="7">
        <f t="shared" si="0"/>
        <v>3481.38432</v>
      </c>
      <c r="G21" s="14">
        <f t="shared" si="1"/>
        <v>3589.0560000000005</v>
      </c>
      <c r="H21" s="7">
        <v>-107.72</v>
      </c>
      <c r="I21" s="68">
        <v>107.72</v>
      </c>
      <c r="J21" s="43" t="s">
        <v>44</v>
      </c>
    </row>
    <row r="22" spans="1:10" ht="25.5">
      <c r="A22" s="56">
        <v>2</v>
      </c>
      <c r="B22" s="44" t="s">
        <v>37</v>
      </c>
      <c r="C22" s="22" t="s">
        <v>20</v>
      </c>
      <c r="D22" s="22">
        <v>1.65</v>
      </c>
      <c r="E22" s="53">
        <f>D22*D7*12</f>
        <v>197398.08000000002</v>
      </c>
      <c r="F22" s="54">
        <v>190790</v>
      </c>
      <c r="G22" s="53">
        <f>E22</f>
        <v>197398.08000000002</v>
      </c>
      <c r="H22" s="54">
        <v>-6608.1</v>
      </c>
      <c r="I22" s="60">
        <v>6608.1</v>
      </c>
      <c r="J22" s="52" t="s">
        <v>45</v>
      </c>
    </row>
    <row r="23" spans="1:10" ht="13.5" thickBot="1">
      <c r="A23" s="56"/>
      <c r="B23" s="27"/>
      <c r="C23" s="5"/>
      <c r="D23" s="5"/>
      <c r="E23" s="61"/>
      <c r="F23" s="62"/>
      <c r="G23" s="61"/>
      <c r="H23" s="62"/>
      <c r="I23" s="63"/>
      <c r="J23" s="43"/>
    </row>
    <row r="24" spans="1:10" ht="12.75">
      <c r="A24" s="56">
        <v>3</v>
      </c>
      <c r="B24" s="44" t="s">
        <v>81</v>
      </c>
      <c r="C24" s="22" t="s">
        <v>20</v>
      </c>
      <c r="D24" s="22"/>
      <c r="E24" s="53"/>
      <c r="F24" s="53">
        <f>F25+F26</f>
        <v>241118.77000000002</v>
      </c>
      <c r="G24" s="53">
        <v>93060.8</v>
      </c>
      <c r="H24" s="53">
        <v>148058</v>
      </c>
      <c r="I24" s="59"/>
      <c r="J24" s="43"/>
    </row>
    <row r="25" spans="1:10" ht="12.75">
      <c r="A25" s="56"/>
      <c r="B25" s="46" t="s">
        <v>66</v>
      </c>
      <c r="C25" s="2" t="s">
        <v>20</v>
      </c>
      <c r="D25" s="2">
        <v>2.73</v>
      </c>
      <c r="E25" s="14">
        <f>D25*12*D7</f>
        <v>326604.096</v>
      </c>
      <c r="F25" s="7">
        <v>314454.77</v>
      </c>
      <c r="G25" s="2"/>
      <c r="H25" s="2"/>
      <c r="I25" s="26">
        <v>-12149.33</v>
      </c>
      <c r="J25" s="43"/>
    </row>
    <row r="26" spans="1:10" ht="25.5">
      <c r="A26" s="56"/>
      <c r="B26" s="48" t="s">
        <v>85</v>
      </c>
      <c r="C26" s="2" t="s">
        <v>20</v>
      </c>
      <c r="D26" s="2"/>
      <c r="E26" s="14"/>
      <c r="F26" s="7">
        <v>-73336</v>
      </c>
      <c r="G26" s="2"/>
      <c r="H26" s="2"/>
      <c r="I26" s="26"/>
      <c r="J26" s="43"/>
    </row>
    <row r="27" spans="1:10" ht="12.75">
      <c r="A27" s="57"/>
      <c r="B27" s="46" t="s">
        <v>67</v>
      </c>
      <c r="C27" s="2"/>
      <c r="D27" s="2"/>
      <c r="E27" s="14"/>
      <c r="F27" s="7"/>
      <c r="G27" s="14">
        <v>93060.8</v>
      </c>
      <c r="H27" s="2"/>
      <c r="I27" s="26"/>
      <c r="J27" s="43"/>
    </row>
    <row r="28" spans="1:10" ht="12.75">
      <c r="A28" s="41"/>
      <c r="B28" s="46" t="s">
        <v>17</v>
      </c>
      <c r="C28" s="2"/>
      <c r="D28" s="2"/>
      <c r="E28" s="14"/>
      <c r="F28" s="7"/>
      <c r="G28" s="2"/>
      <c r="H28" s="2"/>
      <c r="I28" s="26"/>
      <c r="J28" s="43"/>
    </row>
    <row r="29" spans="1:10" ht="12.75">
      <c r="A29" s="41"/>
      <c r="B29" s="46" t="s">
        <v>68</v>
      </c>
      <c r="C29" s="2"/>
      <c r="D29" s="2"/>
      <c r="E29" s="14"/>
      <c r="F29" s="7"/>
      <c r="G29" s="14">
        <v>11354</v>
      </c>
      <c r="H29" s="2"/>
      <c r="I29" s="26"/>
      <c r="J29" s="58" t="s">
        <v>69</v>
      </c>
    </row>
    <row r="30" spans="1:10" ht="12.75">
      <c r="A30" s="41"/>
      <c r="B30" s="46" t="s">
        <v>89</v>
      </c>
      <c r="C30" s="2"/>
      <c r="D30" s="2"/>
      <c r="E30" s="14"/>
      <c r="F30" s="7"/>
      <c r="G30" s="14">
        <v>2792.14</v>
      </c>
      <c r="H30" s="2"/>
      <c r="I30" s="26"/>
      <c r="J30" s="58"/>
    </row>
    <row r="31" spans="1:10" ht="12.75">
      <c r="A31" s="41"/>
      <c r="B31" s="46" t="s">
        <v>71</v>
      </c>
      <c r="C31" s="2"/>
      <c r="D31" s="2"/>
      <c r="E31" s="14"/>
      <c r="F31" s="7"/>
      <c r="G31" s="2">
        <v>15146</v>
      </c>
      <c r="H31" s="2"/>
      <c r="I31" s="26"/>
      <c r="J31" s="43" t="s">
        <v>72</v>
      </c>
    </row>
    <row r="32" spans="1:10" ht="12.75">
      <c r="A32" s="41"/>
      <c r="B32" s="46" t="s">
        <v>73</v>
      </c>
      <c r="C32" s="2"/>
      <c r="D32" s="2"/>
      <c r="E32" s="14"/>
      <c r="F32" s="7"/>
      <c r="G32" s="2">
        <v>21191</v>
      </c>
      <c r="H32" s="2"/>
      <c r="I32" s="26"/>
      <c r="J32" s="43" t="s">
        <v>74</v>
      </c>
    </row>
    <row r="33" spans="1:10" ht="12.75">
      <c r="A33" s="41"/>
      <c r="B33" s="46" t="s">
        <v>64</v>
      </c>
      <c r="C33" s="2"/>
      <c r="D33" s="2"/>
      <c r="E33" s="14"/>
      <c r="F33" s="7"/>
      <c r="G33" s="2">
        <v>3719.19</v>
      </c>
      <c r="H33" s="2"/>
      <c r="I33" s="26"/>
      <c r="J33" s="43" t="s">
        <v>70</v>
      </c>
    </row>
    <row r="34" spans="1:10" ht="13.5" thickBot="1">
      <c r="A34" s="41"/>
      <c r="B34" s="78" t="s">
        <v>88</v>
      </c>
      <c r="C34" s="79"/>
      <c r="D34" s="79"/>
      <c r="E34" s="80"/>
      <c r="F34" s="81"/>
      <c r="G34" s="79">
        <v>38858.5</v>
      </c>
      <c r="H34" s="79"/>
      <c r="I34" s="82"/>
      <c r="J34" s="43"/>
    </row>
    <row r="35" spans="1:10" ht="12.75">
      <c r="A35" s="41">
        <v>4</v>
      </c>
      <c r="B35" s="71" t="s">
        <v>82</v>
      </c>
      <c r="C35" s="22" t="s">
        <v>20</v>
      </c>
      <c r="D35" s="22"/>
      <c r="E35" s="53"/>
      <c r="F35" s="54">
        <f>F36+F38+F37</f>
        <v>492634.65</v>
      </c>
      <c r="G35" s="53">
        <v>5249.3</v>
      </c>
      <c r="H35" s="54">
        <f>F35-G35</f>
        <v>487385.35000000003</v>
      </c>
      <c r="I35" s="60">
        <v>-22111.85</v>
      </c>
      <c r="J35" s="43"/>
    </row>
    <row r="36" spans="1:10" ht="12.75">
      <c r="A36" s="41"/>
      <c r="B36" s="48" t="s">
        <v>66</v>
      </c>
      <c r="C36" s="2" t="s">
        <v>20</v>
      </c>
      <c r="D36" s="2">
        <v>3</v>
      </c>
      <c r="E36" s="31">
        <v>174353.4</v>
      </c>
      <c r="F36" s="30">
        <f>169944.05</f>
        <v>169944.05</v>
      </c>
      <c r="G36" s="4"/>
      <c r="H36" s="4"/>
      <c r="I36" s="55">
        <v>-4409.3</v>
      </c>
      <c r="J36" s="43"/>
    </row>
    <row r="37" spans="1:10" ht="12.75">
      <c r="A37" s="41"/>
      <c r="B37" s="48" t="s">
        <v>78</v>
      </c>
      <c r="C37" s="2" t="s">
        <v>20</v>
      </c>
      <c r="D37" s="2">
        <v>1.5</v>
      </c>
      <c r="E37" s="31">
        <v>108101.5</v>
      </c>
      <c r="F37" s="30">
        <v>99725.38</v>
      </c>
      <c r="G37" s="4"/>
      <c r="H37" s="4"/>
      <c r="I37" s="55">
        <v>-8376.1</v>
      </c>
      <c r="J37" s="43"/>
    </row>
    <row r="38" spans="1:10" ht="12.75">
      <c r="A38" s="41"/>
      <c r="B38" s="46" t="s">
        <v>87</v>
      </c>
      <c r="C38" s="2"/>
      <c r="D38" s="2"/>
      <c r="E38" s="30"/>
      <c r="F38" s="11">
        <v>222965.22</v>
      </c>
      <c r="G38" s="4"/>
      <c r="H38" s="4"/>
      <c r="I38" s="55"/>
      <c r="J38" s="43"/>
    </row>
    <row r="39" spans="1:10" ht="12.75">
      <c r="A39" s="41"/>
      <c r="B39" s="46" t="s">
        <v>67</v>
      </c>
      <c r="C39" s="2"/>
      <c r="D39" s="2"/>
      <c r="E39" s="30"/>
      <c r="F39" s="11"/>
      <c r="G39" s="30">
        <v>5249.3</v>
      </c>
      <c r="H39" s="4"/>
      <c r="I39" s="55"/>
      <c r="J39" s="52"/>
    </row>
    <row r="40" spans="1:10" ht="12.75">
      <c r="A40" s="41"/>
      <c r="B40" s="46" t="s">
        <v>17</v>
      </c>
      <c r="C40" s="2"/>
      <c r="D40" s="2"/>
      <c r="E40" s="30"/>
      <c r="F40" s="11"/>
      <c r="G40" s="30"/>
      <c r="H40" s="4"/>
      <c r="I40" s="55"/>
      <c r="J40" s="70"/>
    </row>
    <row r="41" spans="1:10" ht="21" customHeight="1" thickBot="1">
      <c r="A41" s="41"/>
      <c r="B41" s="73" t="s">
        <v>86</v>
      </c>
      <c r="C41" s="2"/>
      <c r="D41" s="2"/>
      <c r="E41" s="30"/>
      <c r="F41" s="11"/>
      <c r="G41" s="30">
        <v>5249.3</v>
      </c>
      <c r="H41" s="4"/>
      <c r="I41" s="55"/>
      <c r="J41" s="70" t="s">
        <v>75</v>
      </c>
    </row>
    <row r="42" spans="1:10" ht="12.75">
      <c r="A42" s="41">
        <v>5</v>
      </c>
      <c r="B42" s="44" t="s">
        <v>38</v>
      </c>
      <c r="C42" s="22"/>
      <c r="D42" s="22"/>
      <c r="E42" s="23">
        <v>3913470</v>
      </c>
      <c r="F42" s="23">
        <v>3643900</v>
      </c>
      <c r="G42" s="23">
        <v>3643900</v>
      </c>
      <c r="H42" s="23">
        <v>-269570</v>
      </c>
      <c r="I42" s="45">
        <v>-269570</v>
      </c>
      <c r="J42" s="43"/>
    </row>
    <row r="43" spans="1:10" ht="12.75">
      <c r="A43" s="41"/>
      <c r="B43" s="46" t="s">
        <v>58</v>
      </c>
      <c r="C43" s="7" t="s">
        <v>84</v>
      </c>
      <c r="D43" s="14">
        <v>35.69</v>
      </c>
      <c r="E43" s="14">
        <v>2443910</v>
      </c>
      <c r="F43" s="14">
        <v>2305810</v>
      </c>
      <c r="G43" s="14">
        <f>F43</f>
        <v>2305810</v>
      </c>
      <c r="H43" s="14">
        <f>F43-E43</f>
        <v>-138100</v>
      </c>
      <c r="I43" s="47">
        <f>F43-E43</f>
        <v>-138100</v>
      </c>
      <c r="J43" s="43"/>
    </row>
    <row r="44" spans="1:10" ht="12.75">
      <c r="A44" s="42"/>
      <c r="B44" s="48" t="s">
        <v>59</v>
      </c>
      <c r="C44" s="2" t="s">
        <v>83</v>
      </c>
      <c r="D44" s="2">
        <v>346.16</v>
      </c>
      <c r="E44" s="14">
        <v>866970</v>
      </c>
      <c r="F44" s="14">
        <v>777740</v>
      </c>
      <c r="G44" s="14">
        <f>F44</f>
        <v>777740</v>
      </c>
      <c r="H44" s="14">
        <f>F44-E44</f>
        <v>-89230</v>
      </c>
      <c r="I44" s="47">
        <f>F44-E44</f>
        <v>-89230</v>
      </c>
      <c r="J44" s="43"/>
    </row>
    <row r="45" spans="1:10" ht="12.75">
      <c r="A45" s="41"/>
      <c r="B45" s="48" t="s">
        <v>60</v>
      </c>
      <c r="C45" s="2" t="s">
        <v>83</v>
      </c>
      <c r="D45" s="2">
        <v>177.76</v>
      </c>
      <c r="E45" s="14">
        <v>246280</v>
      </c>
      <c r="F45" s="14">
        <v>230010</v>
      </c>
      <c r="G45" s="14">
        <f>F45</f>
        <v>230010</v>
      </c>
      <c r="H45" s="14">
        <f>F45-E45</f>
        <v>-16270</v>
      </c>
      <c r="I45" s="47">
        <f>F45-E45</f>
        <v>-16270</v>
      </c>
      <c r="J45" s="43"/>
    </row>
    <row r="46" spans="1:10" ht="12.75">
      <c r="A46" s="41"/>
      <c r="B46" s="74" t="s">
        <v>79</v>
      </c>
      <c r="C46" s="2" t="s">
        <v>83</v>
      </c>
      <c r="D46" s="75">
        <v>20.72</v>
      </c>
      <c r="E46" s="76">
        <v>114270</v>
      </c>
      <c r="F46" s="76">
        <v>101580</v>
      </c>
      <c r="G46" s="76">
        <v>101580</v>
      </c>
      <c r="H46" s="76">
        <v>-12690</v>
      </c>
      <c r="I46" s="77">
        <v>-12690</v>
      </c>
      <c r="J46" s="43"/>
    </row>
    <row r="47" spans="1:10" ht="13.5" thickBot="1">
      <c r="A47" s="41"/>
      <c r="B47" s="49" t="s">
        <v>61</v>
      </c>
      <c r="C47" s="50" t="s">
        <v>83</v>
      </c>
      <c r="D47" s="50">
        <v>34.33</v>
      </c>
      <c r="E47" s="28">
        <v>242230</v>
      </c>
      <c r="F47" s="28">
        <v>228750</v>
      </c>
      <c r="G47" s="28">
        <f>F47</f>
        <v>228750</v>
      </c>
      <c r="H47" s="28">
        <f>F47-E47</f>
        <v>-13480</v>
      </c>
      <c r="I47" s="51">
        <f>F47-E47</f>
        <v>-13480</v>
      </c>
      <c r="J47" s="43"/>
    </row>
    <row r="48" spans="1:7" ht="12.75">
      <c r="A48" s="15"/>
      <c r="B48" s="17" t="s">
        <v>76</v>
      </c>
      <c r="C48" s="3"/>
      <c r="D48" s="3"/>
      <c r="E48" s="3"/>
      <c r="F48" s="3"/>
      <c r="G48" s="3"/>
    </row>
    <row r="49" spans="1:8" ht="25.5">
      <c r="A49" s="15"/>
      <c r="B49" s="11"/>
      <c r="C49" s="33" t="s">
        <v>47</v>
      </c>
      <c r="D49" s="35" t="s">
        <v>1</v>
      </c>
      <c r="E49" s="35" t="s">
        <v>48</v>
      </c>
      <c r="F49" s="35" t="s">
        <v>51</v>
      </c>
      <c r="G49" s="11" t="s">
        <v>49</v>
      </c>
      <c r="H49" s="36" t="s">
        <v>52</v>
      </c>
    </row>
    <row r="50" spans="1:8" ht="12.75">
      <c r="A50" s="15"/>
      <c r="B50" s="11" t="s">
        <v>50</v>
      </c>
      <c r="C50" s="33"/>
      <c r="D50" s="35">
        <f>D51+D52</f>
        <v>1714.9</v>
      </c>
      <c r="E50" s="35">
        <f>E51+E52</f>
        <v>4375.39</v>
      </c>
      <c r="F50" s="35">
        <f>F51+F52</f>
        <v>2019.41</v>
      </c>
      <c r="G50" s="35">
        <f>G51+G52</f>
        <v>2404.06</v>
      </c>
      <c r="H50" s="11">
        <f>D50+E50+F50+G50</f>
        <v>10513.76</v>
      </c>
    </row>
    <row r="51" spans="1:8" ht="12.75">
      <c r="A51" s="15"/>
      <c r="B51" s="32" t="s">
        <v>62</v>
      </c>
      <c r="C51" s="37">
        <v>145.7</v>
      </c>
      <c r="D51" s="31">
        <v>1714.9</v>
      </c>
      <c r="E51" s="31">
        <v>4375.39</v>
      </c>
      <c r="F51" s="31">
        <v>2019.41</v>
      </c>
      <c r="G51" s="31">
        <v>2404.06</v>
      </c>
      <c r="H51" s="11">
        <f>D51+E51+F51+G51</f>
        <v>10513.76</v>
      </c>
    </row>
    <row r="52" spans="1:8" ht="12.75">
      <c r="A52" s="16"/>
      <c r="B52" s="8"/>
      <c r="C52" s="34"/>
      <c r="D52" s="31"/>
      <c r="E52" s="31"/>
      <c r="F52" s="31"/>
      <c r="G52" s="31"/>
      <c r="H52" s="11"/>
    </row>
    <row r="53" spans="1:7" ht="12.75">
      <c r="A53" s="17"/>
      <c r="B53" s="39"/>
      <c r="C53" s="38"/>
      <c r="D53" s="38"/>
      <c r="E53" s="39" t="s">
        <v>56</v>
      </c>
      <c r="F53" s="3"/>
      <c r="G53" s="3"/>
    </row>
    <row r="54" spans="1:7" ht="12.75">
      <c r="A54" s="16"/>
      <c r="B54" s="15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8" ht="12.75">
      <c r="A56" s="17"/>
      <c r="B56" s="15"/>
      <c r="C56" s="13"/>
      <c r="D56" s="3"/>
      <c r="E56" s="3"/>
      <c r="F56" s="15" t="s">
        <v>53</v>
      </c>
      <c r="G56" s="13"/>
      <c r="H56" s="3"/>
    </row>
    <row r="57" spans="1:7" ht="12.75">
      <c r="A57" s="17"/>
      <c r="B57" s="16" t="s">
        <v>63</v>
      </c>
      <c r="C57" s="13"/>
      <c r="D57" s="3"/>
      <c r="E57" s="3"/>
      <c r="F57" s="3"/>
      <c r="G57" s="3"/>
    </row>
    <row r="58" spans="1:7" ht="12.75">
      <c r="A58" s="19"/>
      <c r="B58" s="40" t="s">
        <v>54</v>
      </c>
      <c r="C58" s="13"/>
      <c r="D58" s="3"/>
      <c r="E58" s="3"/>
      <c r="F58" s="3"/>
      <c r="G58" s="3"/>
    </row>
    <row r="59" spans="1:7" ht="12.75">
      <c r="A59" s="20"/>
      <c r="B59" s="40" t="s">
        <v>55</v>
      </c>
      <c r="C59" s="3"/>
      <c r="D59" s="3"/>
      <c r="E59" s="3"/>
      <c r="F59" s="3"/>
      <c r="G59" s="3"/>
    </row>
    <row r="60" spans="1:7" ht="12.75">
      <c r="A60" s="20"/>
      <c r="B60" s="12"/>
      <c r="C60" s="3"/>
      <c r="D60" s="3"/>
      <c r="E60" s="3"/>
      <c r="F60" s="3"/>
      <c r="G60" s="18"/>
    </row>
    <row r="61" spans="1:7" ht="18" customHeight="1">
      <c r="A61" s="3"/>
      <c r="B61" s="15"/>
      <c r="C61" s="3"/>
      <c r="D61" s="3"/>
      <c r="E61" s="3"/>
      <c r="F61" s="3"/>
      <c r="G61" s="3"/>
    </row>
    <row r="62" ht="12.75">
      <c r="B62" s="6"/>
    </row>
    <row r="63" ht="12.75">
      <c r="B63" s="6"/>
    </row>
  </sheetData>
  <sheetProtection/>
  <mergeCells count="12">
    <mergeCell ref="A4:A5"/>
    <mergeCell ref="B4:B5"/>
    <mergeCell ref="I4:I5"/>
    <mergeCell ref="J4:J5"/>
    <mergeCell ref="G4:G5"/>
    <mergeCell ref="H4:H5"/>
    <mergeCell ref="A3:F3"/>
    <mergeCell ref="A2:F2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2012-06-04T05:01:11Z</cp:lastPrinted>
  <dcterms:created xsi:type="dcterms:W3CDTF">2010-07-05T09:11:27Z</dcterms:created>
  <dcterms:modified xsi:type="dcterms:W3CDTF">2012-06-14T07:00:33Z</dcterms:modified>
  <cp:category/>
  <cp:version/>
  <cp:contentType/>
  <cp:contentStatus/>
</cp:coreProperties>
</file>