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<sst xmlns="http://schemas.openxmlformats.org/spreadsheetml/2006/main" count="108" uniqueCount="83">
  <si>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</si>
  <si>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</si>
  <si>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</si>
  <si>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</si>
  <si>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</si>
  <si>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</si>
  <si>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</si>
  <si>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</si>
  <si>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</si>
  <si>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</si>
  <si>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</si>
  <si>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</si>
  <si>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</si>
  <si>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</si>
  <si>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</si>
  <si>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</si>
  <si>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</si>
  <si>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</si>
  <si>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</si>
  <si>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</si>
  <si>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</si>
  <si>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</si>
  <si>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</si>
  <si>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</si>
  <si>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</si>
  <si>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</si>
  <si>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</si>
  <si>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</si>
  <si>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</si>
  <si>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</si>
  <si>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</si>
  <si>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</si>
  <si>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</si>
  <si>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</si>
  <si>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</si>
  <si>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</si>
  <si>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</si>
  <si>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</si>
  <si>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</si>
  <si>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</si>
  <si>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</si>
  <si>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</si>
  <si>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</si>
  <si>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</si>
  <si>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</si>
  <si>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</si>
  <si>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</si>
  <si>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</si>
  <si>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</si>
  <si>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</si>
  <si>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</si>
  <si>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</si>
  <si>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</si>
  <si>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</si>
  <si>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</si>
  <si>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</si>
  <si>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</si>
  <si>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</si>
  <si>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</si>
  <si>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</si>
  <si>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</si>
  <si>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</si>
  <si>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</si>
  <si>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</si>
  <si>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</si>
  <si>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</si>
  <si>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</si>
  <si>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детсад "Кроха"</t>
  </si>
  <si>
    <r>
      <t>по дому 5 пер. Калинина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</si>
  <si>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</si>
  <si>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2011г.</t>
  </si>
  <si>
    <t>выполненные работы в 2011 всего</t>
  </si>
  <si>
    <t>промывка канализации</t>
  </si>
  <si>
    <t>50/тр-11 от 08.08.11</t>
  </si>
  <si>
    <t>электроэнергия</t>
  </si>
  <si>
    <t>не начисляется</t>
  </si>
  <si>
    <t>оплата недоборов</t>
  </si>
  <si>
    <t>ремонт системы канализацыи</t>
  </si>
  <si>
    <t>уч-к №21</t>
  </si>
  <si>
    <t>остаток среств на 01.01.2011г.</t>
  </si>
  <si>
    <t>остаток среств на 01.0102011г..</t>
  </si>
  <si>
    <t>67584,0?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</si>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</sst>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77" t="s">
        <v>68</v>
      </c>
      <c r="B2" s="76"/>
      <c r="C2" s="76"/>
      <c r="D2" s="76"/>
      <c r="E2" s="76"/>
      <c r="F2" s="76"/>
      <c r="G2" s="9"/>
    </row>
    <row r="3" spans="1:7" ht="12.75">
      <c r="A3" s="76" t="s">
        <v>4</v>
      </c>
      <c r="B3" s="76"/>
      <c r="C3" s="76"/>
      <c r="D3" s="76"/>
      <c r="E3" s="76"/>
      <c r="F3" s="76"/>
      <c r="G3" s="9"/>
    </row>
    <row r="4" spans="1:7" ht="13.5" thickBot="1">
      <c r="A4" s="6"/>
      <c r="F4" s="6"/>
      <c r="G4" s="6"/>
    </row>
    <row r="5" spans="1:10" ht="12.75">
      <c r="A5" s="80" t="s">
        <v>0</v>
      </c>
      <c r="B5" s="74" t="s">
        <v>5</v>
      </c>
      <c r="C5" s="74" t="s">
        <v>6</v>
      </c>
      <c r="D5" s="78" t="s">
        <v>7</v>
      </c>
      <c r="E5" s="74" t="s">
        <v>8</v>
      </c>
      <c r="F5" s="74" t="s">
        <v>59</v>
      </c>
      <c r="G5" s="74" t="s">
        <v>9</v>
      </c>
      <c r="H5" s="70" t="s">
        <v>10</v>
      </c>
      <c r="I5" s="70" t="s">
        <v>11</v>
      </c>
      <c r="J5" s="72" t="s">
        <v>12</v>
      </c>
    </row>
    <row r="6" spans="1:10" ht="13.5" thickBot="1">
      <c r="A6" s="81"/>
      <c r="B6" s="75"/>
      <c r="C6" s="75"/>
      <c r="D6" s="79"/>
      <c r="E6" s="75"/>
      <c r="F6" s="75"/>
      <c r="G6" s="75"/>
      <c r="H6" s="71"/>
      <c r="I6" s="71"/>
      <c r="J6" s="73"/>
    </row>
    <row r="7" spans="1:10" ht="15" customHeight="1">
      <c r="A7" s="24"/>
      <c r="B7" s="25" t="s">
        <v>13</v>
      </c>
      <c r="C7" s="25" t="s">
        <v>16</v>
      </c>
      <c r="D7" s="26">
        <f>D8</f>
        <v>3225.3</v>
      </c>
      <c r="E7" s="25"/>
      <c r="F7" s="25"/>
      <c r="G7" s="25"/>
      <c r="H7" s="25"/>
      <c r="I7" s="25"/>
      <c r="J7" s="27"/>
    </row>
    <row r="8" spans="1:10" ht="12.75">
      <c r="A8" s="28"/>
      <c r="B8" s="2" t="s">
        <v>14</v>
      </c>
      <c r="C8" s="2"/>
      <c r="D8" s="14">
        <v>3225.3</v>
      </c>
      <c r="E8" s="2"/>
      <c r="F8" s="2"/>
      <c r="G8" s="2"/>
      <c r="H8" s="2"/>
      <c r="I8" s="2"/>
      <c r="J8" s="29"/>
    </row>
    <row r="9" spans="1:10" ht="13.5" thickBot="1">
      <c r="A9" s="30"/>
      <c r="B9" s="5" t="s">
        <v>15</v>
      </c>
      <c r="C9" s="5"/>
      <c r="D9" s="31"/>
      <c r="E9" s="5"/>
      <c r="F9" s="5"/>
      <c r="G9" s="5"/>
      <c r="H9" s="5"/>
      <c r="I9" s="5"/>
      <c r="J9" s="32"/>
    </row>
    <row r="10" spans="1:10" ht="51">
      <c r="A10" s="34">
        <v>1</v>
      </c>
      <c r="B10" s="23" t="s">
        <v>17</v>
      </c>
      <c r="C10" s="23"/>
      <c r="D10" s="23">
        <f>D12+D13+D15+D16+D17+D19+D20+D21+D22+D23+D14+D18</f>
        <v>5.129999999999999</v>
      </c>
      <c r="E10" s="23">
        <f>E12+E13+E14+E15+E16+E17+E18+E19+E20+E21+E22+E23</f>
        <v>198549.42799999999</v>
      </c>
      <c r="F10" s="23">
        <f>F12+F13+F14+F15+F17+F18+F20+F22+F23+F16+F21+F19</f>
        <v>204505.91083999997</v>
      </c>
      <c r="G10" s="23">
        <f>G12+G13+G14+G15+G16+G17+G18+G19+G20+G21+G22+G23</f>
        <v>198549.42799999999</v>
      </c>
      <c r="H10" s="23">
        <f>H12+H13+H14+H15+H17+H18+H20+H22+H23+H16+H21+H19</f>
        <v>5956.482840000006</v>
      </c>
      <c r="I10" s="23">
        <v>0</v>
      </c>
      <c r="J10" s="82" t="s">
        <v>82</v>
      </c>
    </row>
    <row r="11" spans="1:10" ht="12.75">
      <c r="A11" s="1"/>
      <c r="B11" s="2" t="s">
        <v>18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1" t="s">
        <v>19</v>
      </c>
      <c r="B12" s="2" t="s">
        <v>20</v>
      </c>
      <c r="C12" s="2" t="s">
        <v>21</v>
      </c>
      <c r="D12" s="2">
        <v>0.7</v>
      </c>
      <c r="E12" s="14">
        <f>D12*D8*12</f>
        <v>27092.52</v>
      </c>
      <c r="F12" s="7">
        <f>E12*103/100</f>
        <v>27905.2956</v>
      </c>
      <c r="G12" s="14">
        <f>E12</f>
        <v>27092.52</v>
      </c>
      <c r="H12" s="7">
        <f>F12-G12</f>
        <v>812.7756000000008</v>
      </c>
      <c r="I12" s="7">
        <v>0</v>
      </c>
      <c r="J12" s="2" t="s">
        <v>40</v>
      </c>
    </row>
    <row r="13" spans="1:10" ht="12.75">
      <c r="A13" s="1" t="s">
        <v>22</v>
      </c>
      <c r="B13" s="2" t="s">
        <v>23</v>
      </c>
      <c r="C13" s="2" t="s">
        <v>21</v>
      </c>
      <c r="D13" s="2">
        <v>0.8</v>
      </c>
      <c r="E13" s="14">
        <f>D13*D8*12</f>
        <v>30962.880000000005</v>
      </c>
      <c r="F13" s="7">
        <f aca="true" t="shared" si="0" ref="F13:F23">E13*103/100</f>
        <v>31891.766400000008</v>
      </c>
      <c r="G13" s="14">
        <f>E13</f>
        <v>30962.880000000005</v>
      </c>
      <c r="H13" s="7">
        <f>F13-G13</f>
        <v>928.886400000003</v>
      </c>
      <c r="I13" s="7">
        <v>0</v>
      </c>
      <c r="J13" s="2" t="s">
        <v>40</v>
      </c>
    </row>
    <row r="14" spans="1:10" ht="25.5">
      <c r="A14" s="1"/>
      <c r="B14" s="35" t="s">
        <v>24</v>
      </c>
      <c r="C14" s="7" t="s">
        <v>21</v>
      </c>
      <c r="D14" s="2">
        <v>0.13</v>
      </c>
      <c r="E14" s="14">
        <f>D14*D8*12</f>
        <v>5031.468000000001</v>
      </c>
      <c r="F14" s="7">
        <f t="shared" si="0"/>
        <v>5182.412040000001</v>
      </c>
      <c r="G14" s="14">
        <f>E14</f>
        <v>5031.468000000001</v>
      </c>
      <c r="H14" s="7">
        <f>F14-G14</f>
        <v>150.9440400000003</v>
      </c>
      <c r="I14" s="7">
        <v>0</v>
      </c>
      <c r="J14" s="2" t="s">
        <v>40</v>
      </c>
    </row>
    <row r="15" spans="1:10" ht="12.75">
      <c r="A15" s="21" t="s">
        <v>25</v>
      </c>
      <c r="B15" s="2" t="s">
        <v>2</v>
      </c>
      <c r="C15" s="2" t="s">
        <v>21</v>
      </c>
      <c r="D15" s="2">
        <v>1.17</v>
      </c>
      <c r="E15" s="14">
        <v>45283.2</v>
      </c>
      <c r="F15" s="7">
        <f t="shared" si="0"/>
        <v>46641.695999999996</v>
      </c>
      <c r="G15" s="14">
        <f>E15</f>
        <v>45283.2</v>
      </c>
      <c r="H15" s="7">
        <f>F15-G15</f>
        <v>1358.4959999999992</v>
      </c>
      <c r="I15" s="7">
        <v>0</v>
      </c>
      <c r="J15" s="2" t="s">
        <v>40</v>
      </c>
    </row>
    <row r="16" spans="1:10" ht="12.75">
      <c r="A16" s="33" t="s">
        <v>26</v>
      </c>
      <c r="B16" s="2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f>E16</f>
        <v>0</v>
      </c>
      <c r="H16" s="7">
        <f>F16-G16</f>
        <v>0</v>
      </c>
      <c r="I16" s="7">
        <v>0</v>
      </c>
      <c r="J16" s="35"/>
    </row>
    <row r="17" spans="1:10" ht="25.5">
      <c r="A17" s="33" t="s">
        <v>28</v>
      </c>
      <c r="B17" s="35" t="s">
        <v>29</v>
      </c>
      <c r="C17" s="2" t="s">
        <v>21</v>
      </c>
      <c r="D17" s="2">
        <v>0.91</v>
      </c>
      <c r="E17" s="14">
        <f>D17*D8*12</f>
        <v>35220.276</v>
      </c>
      <c r="F17" s="7">
        <f t="shared" si="0"/>
        <v>36276.88428</v>
      </c>
      <c r="G17" s="14">
        <f aca="true" t="shared" si="1" ref="G17:G23">E17</f>
        <v>35220.276</v>
      </c>
      <c r="H17" s="7">
        <f aca="true" t="shared" si="2" ref="H17:H23">F17-G17</f>
        <v>1056.6082800000004</v>
      </c>
      <c r="I17" s="7">
        <v>0</v>
      </c>
      <c r="J17" s="2"/>
    </row>
    <row r="18" spans="1:10" ht="25.5">
      <c r="A18" s="33" t="s">
        <v>30</v>
      </c>
      <c r="B18" s="2" t="s">
        <v>69</v>
      </c>
      <c r="C18" s="2" t="s">
        <v>21</v>
      </c>
      <c r="D18" s="1">
        <v>0.98</v>
      </c>
      <c r="E18" s="14">
        <v>37929.5</v>
      </c>
      <c r="F18" s="7">
        <f t="shared" si="0"/>
        <v>39067.385</v>
      </c>
      <c r="G18" s="14">
        <f t="shared" si="1"/>
        <v>37929.5</v>
      </c>
      <c r="H18" s="7">
        <f t="shared" si="2"/>
        <v>1137.885000000002</v>
      </c>
      <c r="I18" s="7">
        <v>0</v>
      </c>
      <c r="J18" s="35" t="s">
        <v>41</v>
      </c>
    </row>
    <row r="19" spans="1:10" ht="12.75">
      <c r="A19" s="33"/>
      <c r="B19" s="2"/>
      <c r="C19" s="2"/>
      <c r="D19" s="1"/>
      <c r="E19" s="14"/>
      <c r="F19" s="7">
        <f t="shared" si="0"/>
        <v>0</v>
      </c>
      <c r="G19" s="14"/>
      <c r="H19" s="7"/>
      <c r="I19" s="7">
        <v>0</v>
      </c>
      <c r="J19" s="35"/>
    </row>
    <row r="20" spans="1:10" ht="25.5">
      <c r="A20" s="33" t="s">
        <v>31</v>
      </c>
      <c r="B20" s="36" t="s">
        <v>32</v>
      </c>
      <c r="C20" s="2" t="s">
        <v>21</v>
      </c>
      <c r="D20" s="2">
        <v>0.26</v>
      </c>
      <c r="E20" s="14">
        <f>D20*D8*12</f>
        <v>10062.936000000002</v>
      </c>
      <c r="F20" s="7">
        <f t="shared" si="0"/>
        <v>10364.824080000002</v>
      </c>
      <c r="G20" s="14">
        <f t="shared" si="1"/>
        <v>10062.936000000002</v>
      </c>
      <c r="H20" s="7">
        <f t="shared" si="2"/>
        <v>301.8880800000006</v>
      </c>
      <c r="I20" s="7">
        <v>0</v>
      </c>
      <c r="J20" s="35" t="s">
        <v>42</v>
      </c>
    </row>
    <row r="21" spans="1:10" ht="25.5">
      <c r="A21" s="33" t="s">
        <v>33</v>
      </c>
      <c r="B21" s="35" t="s">
        <v>34</v>
      </c>
      <c r="C21" s="2" t="s">
        <v>21</v>
      </c>
      <c r="D21" s="2">
        <v>0.07</v>
      </c>
      <c r="E21" s="14">
        <f>D21*D8*12</f>
        <v>2709.2520000000004</v>
      </c>
      <c r="F21" s="7">
        <f t="shared" si="0"/>
        <v>2790.529560000001</v>
      </c>
      <c r="G21" s="14">
        <f t="shared" si="1"/>
        <v>2709.2520000000004</v>
      </c>
      <c r="H21" s="7">
        <f t="shared" si="2"/>
        <v>81.27756000000045</v>
      </c>
      <c r="I21" s="7">
        <v>0</v>
      </c>
      <c r="J21" s="35" t="s">
        <v>43</v>
      </c>
    </row>
    <row r="22" spans="1:10" ht="25.5">
      <c r="A22" s="22" t="s">
        <v>35</v>
      </c>
      <c r="B22" s="2" t="s">
        <v>36</v>
      </c>
      <c r="C22" s="2" t="s">
        <v>21</v>
      </c>
      <c r="D22" s="2">
        <v>0.08</v>
      </c>
      <c r="E22" s="14">
        <f>D22*D8*12</f>
        <v>3096.288</v>
      </c>
      <c r="F22" s="7">
        <f t="shared" si="0"/>
        <v>3189.1766399999997</v>
      </c>
      <c r="G22" s="14">
        <f t="shared" si="1"/>
        <v>3096.288</v>
      </c>
      <c r="H22" s="7">
        <f t="shared" si="2"/>
        <v>92.88863999999967</v>
      </c>
      <c r="I22" s="7">
        <v>0</v>
      </c>
      <c r="J22" s="35" t="s">
        <v>44</v>
      </c>
    </row>
    <row r="23" spans="1:10" ht="12.75">
      <c r="A23" s="22" t="s">
        <v>47</v>
      </c>
      <c r="B23" s="2" t="s">
        <v>37</v>
      </c>
      <c r="C23" s="2" t="s">
        <v>21</v>
      </c>
      <c r="D23" s="2">
        <v>0.03</v>
      </c>
      <c r="E23" s="14">
        <f>D23*D8*12</f>
        <v>1161.108</v>
      </c>
      <c r="F23" s="7">
        <f t="shared" si="0"/>
        <v>1195.9412399999999</v>
      </c>
      <c r="G23" s="14">
        <f t="shared" si="1"/>
        <v>1161.108</v>
      </c>
      <c r="H23" s="7">
        <f t="shared" si="2"/>
        <v>34.83323999999993</v>
      </c>
      <c r="I23" s="7">
        <v>0</v>
      </c>
      <c r="J23" s="2" t="s">
        <v>45</v>
      </c>
    </row>
    <row r="24" spans="1:10" ht="12.75">
      <c r="A24" s="33"/>
      <c r="B24" s="2"/>
      <c r="C24" s="2"/>
      <c r="D24" s="2"/>
      <c r="E24" s="14"/>
      <c r="F24" s="7"/>
      <c r="G24" s="14"/>
      <c r="H24" s="7"/>
      <c r="I24" s="7">
        <v>0</v>
      </c>
      <c r="J24" s="2"/>
    </row>
    <row r="25" spans="1:10" ht="25.5">
      <c r="A25" s="33">
        <v>2</v>
      </c>
      <c r="B25" s="4" t="s">
        <v>38</v>
      </c>
      <c r="C25" s="2" t="s">
        <v>21</v>
      </c>
      <c r="D25" s="2">
        <v>1.65</v>
      </c>
      <c r="E25" s="37">
        <f>D25*D8*12</f>
        <v>63860.94</v>
      </c>
      <c r="F25" s="11">
        <v>64830</v>
      </c>
      <c r="G25" s="37">
        <f>E25</f>
        <v>63860.94</v>
      </c>
      <c r="H25" s="11">
        <f>F25-G25</f>
        <v>969.0599999999977</v>
      </c>
      <c r="I25" s="11">
        <v>0</v>
      </c>
      <c r="J25" s="35" t="s">
        <v>46</v>
      </c>
    </row>
    <row r="26" spans="1:10" ht="12.75">
      <c r="A26" s="33"/>
      <c r="B26" s="4"/>
      <c r="C26" s="2"/>
      <c r="D26" s="2"/>
      <c r="E26" s="37"/>
      <c r="F26" s="11"/>
      <c r="G26" s="37"/>
      <c r="H26" s="11"/>
      <c r="I26" s="11"/>
      <c r="J26" s="2"/>
    </row>
    <row r="27" spans="1:10" ht="25.5">
      <c r="A27" s="33">
        <v>3</v>
      </c>
      <c r="B27" s="48" t="s">
        <v>66</v>
      </c>
      <c r="C27" s="2" t="s">
        <v>21</v>
      </c>
      <c r="D27" s="2"/>
      <c r="E27" s="37"/>
      <c r="F27" s="11">
        <f>F28</f>
        <v>96348.28</v>
      </c>
      <c r="G27" s="37">
        <v>25781</v>
      </c>
      <c r="H27" s="37">
        <f>F27-G27</f>
        <v>70567.28</v>
      </c>
      <c r="I27" s="37"/>
      <c r="J27" s="2"/>
    </row>
    <row r="28" spans="1:10" ht="12.75">
      <c r="A28" s="33"/>
      <c r="B28" s="49" t="s">
        <v>70</v>
      </c>
      <c r="C28" s="2" t="s">
        <v>21</v>
      </c>
      <c r="D28" s="2">
        <v>2.48</v>
      </c>
      <c r="E28" s="14">
        <f>D28*12*D8</f>
        <v>95984.928</v>
      </c>
      <c r="F28" s="7">
        <v>96348.28</v>
      </c>
      <c r="G28" s="2"/>
      <c r="H28" s="2"/>
      <c r="I28" s="2">
        <v>0</v>
      </c>
      <c r="J28" s="2"/>
    </row>
    <row r="29" spans="1:10" ht="12.75">
      <c r="A29" s="33"/>
      <c r="B29" s="2"/>
      <c r="C29" s="2"/>
      <c r="D29" s="2"/>
      <c r="E29" s="14"/>
      <c r="F29" s="7"/>
      <c r="G29" s="2"/>
      <c r="H29" s="2"/>
      <c r="I29" s="2"/>
      <c r="J29" s="2"/>
    </row>
    <row r="30" spans="1:10" ht="12.75">
      <c r="A30" s="33"/>
      <c r="B30" s="35" t="s">
        <v>79</v>
      </c>
      <c r="C30" s="2" t="s">
        <v>21</v>
      </c>
      <c r="D30" s="2"/>
      <c r="E30" s="14"/>
      <c r="F30" s="7">
        <v>76075.8</v>
      </c>
      <c r="G30" s="2"/>
      <c r="H30" s="2"/>
      <c r="I30" s="2"/>
      <c r="J30" s="2"/>
    </row>
    <row r="31" spans="1:10" ht="12.75">
      <c r="A31" s="21"/>
      <c r="B31" s="2" t="s">
        <v>71</v>
      </c>
      <c r="C31" s="2"/>
      <c r="D31" s="2"/>
      <c r="E31" s="14"/>
      <c r="F31" s="7"/>
      <c r="G31" s="14">
        <f>G32</f>
        <v>12480</v>
      </c>
      <c r="H31" s="2"/>
      <c r="I31" s="2"/>
      <c r="J31" s="2"/>
    </row>
    <row r="32" spans="1:10" ht="12.75">
      <c r="A32" s="8"/>
      <c r="B32" s="2" t="s">
        <v>72</v>
      </c>
      <c r="C32" s="2"/>
      <c r="D32" s="2"/>
      <c r="E32" s="14"/>
      <c r="F32" s="7"/>
      <c r="G32" s="2">
        <v>12480</v>
      </c>
      <c r="H32" s="2"/>
      <c r="I32" s="2"/>
      <c r="J32" s="2" t="s">
        <v>73</v>
      </c>
    </row>
    <row r="33" spans="1:10" ht="12.75" hidden="1">
      <c r="A33" s="8"/>
      <c r="B33" s="2"/>
      <c r="C33" s="2"/>
      <c r="D33" s="2"/>
      <c r="E33" s="14"/>
      <c r="F33" s="7"/>
      <c r="G33" s="2"/>
      <c r="H33" s="2"/>
      <c r="I33" s="2"/>
      <c r="J33" s="2"/>
    </row>
    <row r="34" spans="1:10" ht="12.75" hidden="1">
      <c r="A34" s="8"/>
      <c r="B34" s="2"/>
      <c r="C34" s="2"/>
      <c r="D34" s="2"/>
      <c r="E34" s="14"/>
      <c r="F34" s="7"/>
      <c r="G34" s="2"/>
      <c r="H34" s="2"/>
      <c r="I34" s="2"/>
      <c r="J34" s="2"/>
    </row>
    <row r="35" spans="1:10" ht="12.75" hidden="1">
      <c r="A35" s="8"/>
      <c r="B35" s="2"/>
      <c r="C35" s="2"/>
      <c r="D35" s="2"/>
      <c r="E35" s="14"/>
      <c r="F35" s="7"/>
      <c r="G35" s="2"/>
      <c r="H35" s="2"/>
      <c r="I35" s="2"/>
      <c r="J35" s="2"/>
    </row>
    <row r="36" spans="1:10" ht="12.75">
      <c r="A36" s="8"/>
      <c r="B36" s="52" t="s">
        <v>77</v>
      </c>
      <c r="C36" s="52"/>
      <c r="D36" s="52"/>
      <c r="E36" s="53"/>
      <c r="F36" s="54"/>
      <c r="G36" s="52">
        <v>13301</v>
      </c>
      <c r="H36" s="52"/>
      <c r="I36" s="52"/>
      <c r="J36" s="52" t="s">
        <v>78</v>
      </c>
    </row>
    <row r="37" spans="1:10" ht="13.5" thickBot="1">
      <c r="A37" s="8"/>
      <c r="B37" s="51" t="s">
        <v>76</v>
      </c>
      <c r="C37" s="52"/>
      <c r="D37" s="52"/>
      <c r="E37" s="53"/>
      <c r="F37" s="54"/>
      <c r="G37" s="53">
        <v>0</v>
      </c>
      <c r="H37" s="52"/>
      <c r="I37" s="52"/>
      <c r="J37" s="52"/>
    </row>
    <row r="38" spans="1:10" ht="25.5">
      <c r="A38" s="50">
        <v>4</v>
      </c>
      <c r="B38" s="58" t="s">
        <v>65</v>
      </c>
      <c r="C38" s="25" t="s">
        <v>21</v>
      </c>
      <c r="D38" s="25"/>
      <c r="E38" s="59">
        <v>0</v>
      </c>
      <c r="F38" s="60">
        <f>F39+F41</f>
        <v>1252.66</v>
      </c>
      <c r="G38" s="61">
        <v>0</v>
      </c>
      <c r="H38" s="60">
        <f>F38-G38</f>
        <v>1252.66</v>
      </c>
      <c r="I38" s="61">
        <v>-2186.82</v>
      </c>
      <c r="J38" s="27"/>
    </row>
    <row r="39" spans="1:10" ht="12.75">
      <c r="A39" s="50"/>
      <c r="B39" s="62" t="s">
        <v>70</v>
      </c>
      <c r="C39" s="2"/>
      <c r="D39" s="2"/>
      <c r="E39" s="37"/>
      <c r="F39" s="11">
        <v>1252.66</v>
      </c>
      <c r="G39" s="11"/>
      <c r="H39" s="4"/>
      <c r="I39" s="4"/>
      <c r="J39" s="29"/>
    </row>
    <row r="40" spans="1:10" ht="12.75">
      <c r="A40" s="50"/>
      <c r="B40" s="63" t="s">
        <v>75</v>
      </c>
      <c r="C40" s="2"/>
      <c r="D40" s="2"/>
      <c r="E40" s="37"/>
      <c r="F40" s="11"/>
      <c r="G40" s="4"/>
      <c r="H40" s="4"/>
      <c r="I40" s="4"/>
      <c r="J40" s="29"/>
    </row>
    <row r="41" spans="1:10" ht="12.75">
      <c r="A41" s="50"/>
      <c r="B41" s="64" t="s">
        <v>80</v>
      </c>
      <c r="C41" s="2"/>
      <c r="D41" s="2"/>
      <c r="E41" s="37"/>
      <c r="F41" s="11">
        <v>0</v>
      </c>
      <c r="G41" s="4"/>
      <c r="H41" s="4"/>
      <c r="I41" s="4"/>
      <c r="J41" s="29" t="s">
        <v>81</v>
      </c>
    </row>
    <row r="42" spans="1:10" ht="13.5" thickBot="1">
      <c r="A42" s="50"/>
      <c r="B42" s="65" t="s">
        <v>71</v>
      </c>
      <c r="C42" s="5"/>
      <c r="D42" s="5"/>
      <c r="E42" s="66"/>
      <c r="F42" s="67"/>
      <c r="G42" s="68">
        <v>0</v>
      </c>
      <c r="H42" s="68"/>
      <c r="I42" s="68"/>
      <c r="J42" s="32"/>
    </row>
    <row r="43" spans="1:10" ht="12.75">
      <c r="A43" s="8">
        <v>5</v>
      </c>
      <c r="B43" s="55" t="s">
        <v>39</v>
      </c>
      <c r="C43" s="56"/>
      <c r="D43" s="56"/>
      <c r="E43" s="57">
        <v>1373330</v>
      </c>
      <c r="F43" s="57">
        <v>1352390</v>
      </c>
      <c r="G43" s="57">
        <v>1352390</v>
      </c>
      <c r="H43" s="57">
        <v>-20940</v>
      </c>
      <c r="I43" s="57">
        <v>-20940</v>
      </c>
      <c r="J43" s="56"/>
    </row>
    <row r="44" spans="1:10" ht="12.75">
      <c r="A44" s="8"/>
      <c r="B44" s="69" t="s">
        <v>74</v>
      </c>
      <c r="C44" s="56" t="s">
        <v>21</v>
      </c>
      <c r="D44" s="56"/>
      <c r="E44" s="57">
        <v>32820</v>
      </c>
      <c r="F44" s="57">
        <v>28120</v>
      </c>
      <c r="G44" s="57">
        <v>28120</v>
      </c>
      <c r="H44" s="57">
        <v>-4700</v>
      </c>
      <c r="I44" s="57">
        <v>-4700</v>
      </c>
      <c r="J44" s="56"/>
    </row>
    <row r="45" spans="1:10" ht="12.75">
      <c r="A45" s="8"/>
      <c r="B45" s="2" t="s">
        <v>61</v>
      </c>
      <c r="C45" s="7" t="s">
        <v>21</v>
      </c>
      <c r="D45" s="14"/>
      <c r="E45" s="14">
        <v>790640</v>
      </c>
      <c r="F45" s="14">
        <v>776060</v>
      </c>
      <c r="G45" s="14">
        <f>F45</f>
        <v>776060</v>
      </c>
      <c r="H45" s="14">
        <f>F45-E45</f>
        <v>-14580</v>
      </c>
      <c r="I45" s="14">
        <f>F45-E45</f>
        <v>-14580</v>
      </c>
      <c r="J45" s="2"/>
    </row>
    <row r="46" spans="1:10" ht="12.75">
      <c r="A46" s="22"/>
      <c r="B46" s="35" t="s">
        <v>62</v>
      </c>
      <c r="C46" s="2" t="s">
        <v>21</v>
      </c>
      <c r="D46" s="2"/>
      <c r="E46" s="14">
        <v>0</v>
      </c>
      <c r="F46" s="14">
        <v>0</v>
      </c>
      <c r="G46" s="14">
        <f>F46</f>
        <v>0</v>
      </c>
      <c r="H46" s="14">
        <f>F46-E46</f>
        <v>0</v>
      </c>
      <c r="I46" s="14">
        <f>F46-E46</f>
        <v>0</v>
      </c>
      <c r="J46" s="2"/>
    </row>
    <row r="47" spans="1:10" ht="12.75">
      <c r="A47" s="8"/>
      <c r="B47" s="35" t="s">
        <v>63</v>
      </c>
      <c r="C47" s="2" t="s">
        <v>21</v>
      </c>
      <c r="D47" s="2"/>
      <c r="E47" s="14">
        <v>337840</v>
      </c>
      <c r="F47" s="14">
        <v>334990</v>
      </c>
      <c r="G47" s="14">
        <f>F47</f>
        <v>334990</v>
      </c>
      <c r="H47" s="14">
        <f>F47-E47</f>
        <v>-2850</v>
      </c>
      <c r="I47" s="14">
        <f>F47-E47</f>
        <v>-2850</v>
      </c>
      <c r="J47" s="2"/>
    </row>
    <row r="48" spans="1:10" ht="12.75">
      <c r="A48" s="8"/>
      <c r="B48" s="35" t="s">
        <v>64</v>
      </c>
      <c r="C48" s="8" t="s">
        <v>21</v>
      </c>
      <c r="D48" s="8"/>
      <c r="E48" s="14">
        <v>212030</v>
      </c>
      <c r="F48" s="14">
        <v>213222</v>
      </c>
      <c r="G48" s="14">
        <f>F48</f>
        <v>213222</v>
      </c>
      <c r="H48" s="14">
        <f>F48-E48</f>
        <v>1192</v>
      </c>
      <c r="I48" s="14">
        <f>F48-E48</f>
        <v>1192</v>
      </c>
      <c r="J48" s="2"/>
    </row>
    <row r="49" spans="1:4" s="3" customFormat="1" ht="12.75">
      <c r="A49" s="17"/>
      <c r="B49" s="47"/>
      <c r="C49" s="17"/>
      <c r="D49" s="17"/>
    </row>
    <row r="50" spans="1:4" s="3" customFormat="1" ht="12.75">
      <c r="A50" s="17"/>
      <c r="B50" s="47"/>
      <c r="C50" s="17"/>
      <c r="D50" s="17"/>
    </row>
    <row r="51" spans="1:4" s="3" customFormat="1" ht="12.75">
      <c r="A51" s="17"/>
      <c r="B51" s="47"/>
      <c r="C51" s="17"/>
      <c r="D51" s="17"/>
    </row>
    <row r="52" spans="1:10" ht="12.75">
      <c r="A52" s="17"/>
      <c r="B52" s="47"/>
      <c r="C52" s="3"/>
      <c r="D52" s="3"/>
      <c r="E52" s="3"/>
      <c r="F52" s="3"/>
      <c r="G52" s="3"/>
      <c r="H52" s="3"/>
      <c r="I52" s="3"/>
      <c r="J52" s="3"/>
    </row>
    <row r="53" spans="1:7" ht="12.75">
      <c r="A53" s="15"/>
      <c r="B53" s="3"/>
      <c r="C53" s="3"/>
      <c r="D53" s="3"/>
      <c r="E53" s="3"/>
      <c r="F53" s="3"/>
      <c r="G53" s="3"/>
    </row>
    <row r="54" spans="1:7" ht="12.75" hidden="1">
      <c r="A54" s="15"/>
      <c r="B54" s="17" t="s">
        <v>60</v>
      </c>
      <c r="C54" s="3"/>
      <c r="D54" s="3"/>
      <c r="E54" s="3"/>
      <c r="F54" s="3"/>
      <c r="G54" s="3"/>
    </row>
    <row r="55" spans="1:8" ht="25.5" hidden="1">
      <c r="A55" s="15"/>
      <c r="B55" s="11"/>
      <c r="C55" s="40" t="s">
        <v>48</v>
      </c>
      <c r="D55" s="42" t="s">
        <v>1</v>
      </c>
      <c r="E55" s="42" t="s">
        <v>49</v>
      </c>
      <c r="F55" s="42" t="s">
        <v>52</v>
      </c>
      <c r="G55" s="11" t="s">
        <v>50</v>
      </c>
      <c r="H55" s="43" t="s">
        <v>53</v>
      </c>
    </row>
    <row r="56" spans="1:8" ht="12.75" hidden="1">
      <c r="A56" s="15"/>
      <c r="B56" s="11" t="s">
        <v>51</v>
      </c>
      <c r="C56" s="40">
        <f>C57</f>
        <v>378.8</v>
      </c>
      <c r="D56" s="42">
        <f>D57+D58</f>
        <v>5260.77</v>
      </c>
      <c r="E56" s="42">
        <f>E57+E58</f>
        <v>10468.94</v>
      </c>
      <c r="F56" s="42">
        <f>F57+F58</f>
        <v>3270.77</v>
      </c>
      <c r="G56" s="42">
        <f>G57+G58</f>
        <v>7891.16</v>
      </c>
      <c r="H56" s="11">
        <f>D56+E56+F56+G56</f>
        <v>26891.64</v>
      </c>
    </row>
    <row r="57" spans="1:8" ht="12.75" hidden="1">
      <c r="A57" s="15"/>
      <c r="B57" s="39" t="s">
        <v>67</v>
      </c>
      <c r="C57" s="44">
        <v>378.8</v>
      </c>
      <c r="D57" s="38">
        <v>5260.77</v>
      </c>
      <c r="E57" s="38">
        <v>10468.94</v>
      </c>
      <c r="F57" s="38">
        <v>3270.77</v>
      </c>
      <c r="G57" s="38">
        <v>7891.16</v>
      </c>
      <c r="H57" s="11">
        <f>D57+E57+F57+G57</f>
        <v>26891.64</v>
      </c>
    </row>
    <row r="58" spans="1:8" ht="12.75" hidden="1">
      <c r="A58" s="16"/>
      <c r="B58" s="33"/>
      <c r="C58" s="41"/>
      <c r="D58" s="38"/>
      <c r="E58" s="38"/>
      <c r="F58" s="38"/>
      <c r="G58" s="38"/>
      <c r="H58" s="11"/>
    </row>
    <row r="59" spans="1:7" ht="12.75" hidden="1">
      <c r="A59" s="3"/>
      <c r="B59" s="3"/>
      <c r="C59" s="3"/>
      <c r="D59" s="3"/>
      <c r="E59" s="3"/>
      <c r="F59" s="3"/>
      <c r="G59" s="3"/>
    </row>
    <row r="60" spans="1:7" ht="12.75">
      <c r="A60" s="3"/>
      <c r="B60" s="12"/>
      <c r="C60" s="12"/>
      <c r="D60" s="3"/>
      <c r="E60" s="3"/>
      <c r="F60" s="3"/>
      <c r="G60" s="3"/>
    </row>
    <row r="61" spans="1:7" ht="12.75">
      <c r="A61" s="3"/>
      <c r="B61" s="12"/>
      <c r="C61" s="12"/>
      <c r="D61" s="3"/>
      <c r="E61" s="3"/>
      <c r="F61" s="3"/>
      <c r="G61" s="3"/>
    </row>
    <row r="62" spans="1:7" ht="12.75">
      <c r="A62" s="3"/>
      <c r="B62" s="12"/>
      <c r="C62" s="13"/>
      <c r="D62" s="3"/>
      <c r="E62" s="3"/>
      <c r="F62" s="3"/>
      <c r="G62" s="3"/>
    </row>
    <row r="63" spans="1:7" ht="12.75">
      <c r="A63" s="17"/>
      <c r="B63" s="46"/>
      <c r="C63" s="45"/>
      <c r="D63" s="45"/>
      <c r="E63" s="46" t="s">
        <v>58</v>
      </c>
      <c r="F63" s="3"/>
      <c r="G63" s="3"/>
    </row>
    <row r="64" spans="1:7" ht="12.75">
      <c r="A64" s="16"/>
      <c r="B64" s="15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8" ht="12.75">
      <c r="A66" s="17"/>
      <c r="B66" s="15"/>
      <c r="C66" s="13"/>
      <c r="D66" s="3"/>
      <c r="E66" s="3"/>
      <c r="F66" s="15" t="s">
        <v>54</v>
      </c>
      <c r="G66" s="13"/>
      <c r="H66" s="3"/>
    </row>
    <row r="67" spans="1:7" ht="12.75">
      <c r="A67" s="17"/>
      <c r="B67" s="3"/>
      <c r="C67" s="13"/>
      <c r="D67" s="3"/>
      <c r="E67" s="3"/>
      <c r="F67" s="3"/>
      <c r="G67" s="3"/>
    </row>
    <row r="68" spans="1:7" ht="12.75">
      <c r="A68" s="19"/>
      <c r="B68" s="3"/>
      <c r="C68" s="13"/>
      <c r="D68" s="3"/>
      <c r="E68" s="3"/>
      <c r="F68" s="3"/>
      <c r="G68" s="3"/>
    </row>
    <row r="69" spans="1:7" ht="12.75">
      <c r="A69" s="20"/>
      <c r="B69" s="3"/>
      <c r="C69" s="3"/>
      <c r="D69" s="3"/>
      <c r="E69" s="3"/>
      <c r="F69" s="3"/>
      <c r="G69" s="3"/>
    </row>
    <row r="70" spans="1:7" ht="12.75">
      <c r="A70" s="20"/>
      <c r="B70" s="12"/>
      <c r="C70" s="3"/>
      <c r="D70" s="3"/>
      <c r="E70" s="3"/>
      <c r="F70" s="3"/>
      <c r="G70" s="18"/>
    </row>
    <row r="71" spans="1:7" ht="18" customHeight="1">
      <c r="A71" s="3"/>
      <c r="B71" s="15" t="s">
        <v>55</v>
      </c>
      <c r="C71" s="3"/>
      <c r="D71" s="3"/>
      <c r="E71" s="3"/>
      <c r="F71" s="3"/>
      <c r="G71" s="3"/>
    </row>
    <row r="72" ht="12.75">
      <c r="B72" s="6" t="s">
        <v>56</v>
      </c>
    </row>
    <row r="73" ht="12.75">
      <c r="B73" s="6" t="s">
        <v>57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2012-06-18T07:38:35Z</dcterms:modified>
  <cp:category/>
  <cp:version/>
  <cp:contentType/>
  <cp:contentStatus/>
</cp:coreProperties>
</file>