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<sst xmlns="http://schemas.openxmlformats.org/spreadsheetml/2006/main" count="114" uniqueCount="92">
  <si>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</si>
  <si>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</si>
  <si>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</si>
  <si>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</si>
  <si>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</si>
  <si>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</si>
  <si>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</si>
  <si>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</si>
  <si>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</si>
  <si>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</si>
  <si>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</si>
  <si>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</si>
  <si>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</si>
  <si>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</si>
  <si>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</si>
  <si>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</si>
  <si>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</si>
  <si>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</si>
  <si>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</si>
  <si>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</si>
  <si>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</si>
  <si>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</si>
  <si>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</si>
  <si>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</si>
  <si>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</si>
  <si>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</si>
  <si>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</si>
  <si>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</si>
  <si>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</si>
  <si>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</si>
  <si>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</si>
  <si>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</si>
  <si>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</si>
  <si>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</si>
  <si>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</si>
  <si>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</si>
  <si>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</si>
  <si>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</si>
  <si>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</si>
  <si>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</si>
  <si>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</si>
  <si>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</si>
  <si>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</si>
  <si>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</si>
  <si>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</si>
  <si>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</si>
  <si>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</si>
  <si>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</si>
  <si>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</si>
  <si>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</si>
  <si>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</si>
  <si>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</si>
  <si>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</si>
  <si>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</si>
  <si>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</si>
  <si>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</si>
  <si>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</si>
  <si>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t>услуги ЕРКЦ  ..</t>
  </si>
  <si>
    <t>кв.м</t>
  </si>
  <si>
    <t>текущий ремонт</t>
  </si>
  <si>
    <t>капремонт</t>
  </si>
  <si>
    <t>Итого</t>
  </si>
  <si>
    <t xml:space="preserve">Всего </t>
  </si>
  <si>
    <t xml:space="preserve">торговое помещение </t>
  </si>
  <si>
    <t xml:space="preserve">в т.ч. </t>
  </si>
  <si>
    <t>Электроэнергия</t>
  </si>
  <si>
    <t>торговое помещение договор заключен в 2012г.</t>
  </si>
  <si>
    <t>2012г.</t>
  </si>
  <si>
    <t>Остаток средств на 01.01.2012г.</t>
  </si>
  <si>
    <t xml:space="preserve">Выполненные работы в 2012г. </t>
  </si>
  <si>
    <t>ремонт системы ХВС</t>
  </si>
  <si>
    <t>13/со-ф от 01.06.09</t>
  </si>
  <si>
    <t xml:space="preserve">2012г. </t>
  </si>
  <si>
    <t>вт.ч. Плата за найм</t>
  </si>
  <si>
    <t>Накоплено денежных средств по нежилым помещениям за период за 2012гг.</t>
  </si>
  <si>
    <r>
      <t>по дому  9 ул. Константиновых   з</t>
    </r>
    <r>
      <rPr>
        <b/>
        <sz val="10"/>
        <rFont val="Arial Cyr"/>
        <family val="0"/>
      </rPr>
      <t>а период с 01. 01.2012 по 31.12.2012г.</t>
    </r>
  </si>
  <si>
    <t>5,46/6,75</t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</si>
  <si>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</si>
  <si>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</si>
  <si>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</si>
  <si>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</si>
  <si>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</si>
  <si>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</si>
  <si>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</si>
  <si>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</si>
  <si>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</si>
  <si>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</si>
  <si>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</si>
  <si>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недосборы населения</t>
  </si>
  <si>
    <t>Текущий ремонт  .</t>
  </si>
  <si>
    <t>Капитальный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</si>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</sst>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17" xfId="0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9" xfId="0" applyBorder="1" applyAlignment="1">
      <alignment wrapText="1"/>
    </xf>
    <xf numFmtId="0" fontId="3" fillId="0" borderId="12" xfId="0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5.875" style="0" customWidth="1"/>
    <col min="4" max="4" width="9.375" style="0" customWidth="1"/>
    <col min="5" max="5" width="12.62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5" t="s">
        <v>75</v>
      </c>
      <c r="B2" s="76"/>
      <c r="C2" s="76"/>
      <c r="D2" s="76"/>
      <c r="E2" s="76"/>
      <c r="F2" s="76"/>
      <c r="G2" s="8"/>
    </row>
    <row r="3" spans="1:7" ht="12.75">
      <c r="A3" s="76" t="s">
        <v>3</v>
      </c>
      <c r="B3" s="76"/>
      <c r="C3" s="76"/>
      <c r="D3" s="76"/>
      <c r="E3" s="76"/>
      <c r="F3" s="76"/>
      <c r="G3" s="8"/>
    </row>
    <row r="4" spans="1:7" ht="13.5" thickBot="1">
      <c r="A4" s="6"/>
      <c r="F4" s="6"/>
      <c r="G4" s="6"/>
    </row>
    <row r="5" spans="1:10" ht="12.75">
      <c r="A5" s="81" t="s">
        <v>0</v>
      </c>
      <c r="B5" s="77" t="s">
        <v>4</v>
      </c>
      <c r="C5" s="77" t="s">
        <v>5</v>
      </c>
      <c r="D5" s="79" t="s">
        <v>6</v>
      </c>
      <c r="E5" s="77" t="s">
        <v>7</v>
      </c>
      <c r="F5" s="77" t="s">
        <v>51</v>
      </c>
      <c r="G5" s="77" t="s">
        <v>8</v>
      </c>
      <c r="H5" s="83" t="s">
        <v>9</v>
      </c>
      <c r="I5" s="83" t="s">
        <v>10</v>
      </c>
      <c r="J5" s="85" t="s">
        <v>11</v>
      </c>
    </row>
    <row r="6" spans="1:10" ht="13.5" thickBot="1">
      <c r="A6" s="82"/>
      <c r="B6" s="78"/>
      <c r="C6" s="78"/>
      <c r="D6" s="80"/>
      <c r="E6" s="78"/>
      <c r="F6" s="78"/>
      <c r="G6" s="78"/>
      <c r="H6" s="84"/>
      <c r="I6" s="84"/>
      <c r="J6" s="86"/>
    </row>
    <row r="7" spans="1:10" ht="15" customHeight="1">
      <c r="A7" s="18"/>
      <c r="B7" s="19" t="s">
        <v>12</v>
      </c>
      <c r="C7" s="19" t="s">
        <v>15</v>
      </c>
      <c r="D7" s="20">
        <f>D8+D9</f>
        <v>3331.9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2">
        <v>3113.4</v>
      </c>
      <c r="E8" s="2"/>
      <c r="F8" s="2"/>
      <c r="G8" s="2"/>
      <c r="H8" s="2"/>
      <c r="I8" s="2"/>
      <c r="J8" s="23"/>
    </row>
    <row r="9" spans="1:10" ht="13.5" thickBot="1">
      <c r="A9" s="24"/>
      <c r="B9" s="5" t="s">
        <v>14</v>
      </c>
      <c r="C9" s="5"/>
      <c r="D9" s="25">
        <v>218.5</v>
      </c>
      <c r="E9" s="5"/>
      <c r="F9" s="5"/>
      <c r="G9" s="5"/>
      <c r="H9" s="5"/>
      <c r="I9" s="5"/>
      <c r="J9" s="26"/>
    </row>
    <row r="10" spans="1:10" ht="22.5">
      <c r="A10" s="35">
        <v>1</v>
      </c>
      <c r="B10" s="17" t="s">
        <v>16</v>
      </c>
      <c r="C10" s="17"/>
      <c r="D10" s="17" t="s">
        <v>76</v>
      </c>
      <c r="E10" s="17">
        <v>211120</v>
      </c>
      <c r="F10" s="17">
        <v>206050</v>
      </c>
      <c r="G10" s="17">
        <v>211120</v>
      </c>
      <c r="H10" s="17">
        <v>-5070</v>
      </c>
      <c r="I10" s="17">
        <v>5070</v>
      </c>
      <c r="J10" s="45" t="s">
        <v>56</v>
      </c>
    </row>
    <row r="11" spans="1:10" ht="12.75">
      <c r="A11" s="36"/>
      <c r="B11" s="2" t="s">
        <v>17</v>
      </c>
      <c r="C11" s="2"/>
      <c r="D11" s="2"/>
      <c r="E11" s="2"/>
      <c r="F11" s="2"/>
      <c r="G11" s="2"/>
      <c r="H11" s="2"/>
      <c r="I11" s="2"/>
      <c r="J11" s="23"/>
    </row>
    <row r="12" spans="1:10" ht="12.75">
      <c r="A12" s="36" t="s">
        <v>18</v>
      </c>
      <c r="B12" s="2" t="s">
        <v>19</v>
      </c>
      <c r="C12" s="2" t="s">
        <v>20</v>
      </c>
      <c r="D12" s="2" t="s">
        <v>77</v>
      </c>
      <c r="E12" s="12">
        <v>27100</v>
      </c>
      <c r="F12" s="7">
        <v>26480</v>
      </c>
      <c r="G12" s="12">
        <f>E12</f>
        <v>27100</v>
      </c>
      <c r="H12" s="7">
        <f>F12-G12</f>
        <v>-620</v>
      </c>
      <c r="I12" s="7">
        <f>E12-F12</f>
        <v>620</v>
      </c>
      <c r="J12" s="23" t="s">
        <v>38</v>
      </c>
    </row>
    <row r="13" spans="1:10" ht="12.75">
      <c r="A13" s="36" t="s">
        <v>21</v>
      </c>
      <c r="B13" s="2" t="s">
        <v>22</v>
      </c>
      <c r="C13" s="2" t="s">
        <v>20</v>
      </c>
      <c r="D13" s="2" t="s">
        <v>78</v>
      </c>
      <c r="E13" s="12">
        <v>37280</v>
      </c>
      <c r="F13" s="7">
        <v>36400</v>
      </c>
      <c r="G13" s="12">
        <f>E13</f>
        <v>37280</v>
      </c>
      <c r="H13" s="7">
        <f>F13-G13</f>
        <v>-880</v>
      </c>
      <c r="I13" s="7">
        <f aca="true" t="shared" si="0" ref="I13:I20">E13-F13</f>
        <v>880</v>
      </c>
      <c r="J13" s="23" t="s">
        <v>38</v>
      </c>
    </row>
    <row r="14" spans="1:10" ht="12.75">
      <c r="A14" s="37" t="s">
        <v>23</v>
      </c>
      <c r="B14" s="2" t="s">
        <v>1</v>
      </c>
      <c r="C14" s="2" t="s">
        <v>20</v>
      </c>
      <c r="D14" s="2" t="s">
        <v>79</v>
      </c>
      <c r="E14" s="12">
        <v>51910</v>
      </c>
      <c r="F14" s="7">
        <v>50650</v>
      </c>
      <c r="G14" s="12">
        <f>E14</f>
        <v>51910</v>
      </c>
      <c r="H14" s="7">
        <f>F14-G14</f>
        <v>-1260</v>
      </c>
      <c r="I14" s="7">
        <f t="shared" si="0"/>
        <v>1260</v>
      </c>
      <c r="J14" s="23" t="s">
        <v>38</v>
      </c>
    </row>
    <row r="15" spans="1:10" ht="12.75">
      <c r="A15" s="38" t="s">
        <v>24</v>
      </c>
      <c r="B15" s="2" t="s">
        <v>25</v>
      </c>
      <c r="C15" s="2" t="s">
        <v>20</v>
      </c>
      <c r="D15" s="2">
        <v>0</v>
      </c>
      <c r="E15" s="12">
        <f>D15*D8*12</f>
        <v>0</v>
      </c>
      <c r="F15" s="7">
        <f>E15*93/100</f>
        <v>0</v>
      </c>
      <c r="G15" s="12">
        <f>E15</f>
        <v>0</v>
      </c>
      <c r="H15" s="7">
        <f>F15-G15</f>
        <v>0</v>
      </c>
      <c r="I15" s="7">
        <f t="shared" si="0"/>
        <v>0</v>
      </c>
      <c r="J15" s="39"/>
    </row>
    <row r="16" spans="1:10" ht="25.5">
      <c r="A16" s="38" t="s">
        <v>26</v>
      </c>
      <c r="B16" s="27" t="s">
        <v>27</v>
      </c>
      <c r="C16" s="2" t="s">
        <v>20</v>
      </c>
      <c r="D16" s="2" t="s">
        <v>80</v>
      </c>
      <c r="E16" s="12">
        <v>38540</v>
      </c>
      <c r="F16" s="7">
        <v>37580</v>
      </c>
      <c r="G16" s="12">
        <f aca="true" t="shared" si="1" ref="G16:G21">E16</f>
        <v>38540</v>
      </c>
      <c r="H16" s="7">
        <f aca="true" t="shared" si="2" ref="H16:H21">F16-G16</f>
        <v>-960</v>
      </c>
      <c r="I16" s="7">
        <f t="shared" si="0"/>
        <v>960</v>
      </c>
      <c r="J16" s="23" t="s">
        <v>86</v>
      </c>
    </row>
    <row r="17" spans="1:10" ht="25.5">
      <c r="A17" s="38" t="s">
        <v>28</v>
      </c>
      <c r="B17" s="2" t="s">
        <v>57</v>
      </c>
      <c r="C17" s="2" t="s">
        <v>20</v>
      </c>
      <c r="D17" s="1" t="s">
        <v>81</v>
      </c>
      <c r="E17" s="12">
        <v>37310</v>
      </c>
      <c r="F17" s="7">
        <v>36420</v>
      </c>
      <c r="G17" s="12">
        <f t="shared" si="1"/>
        <v>37310</v>
      </c>
      <c r="H17" s="7">
        <f t="shared" si="2"/>
        <v>-890</v>
      </c>
      <c r="I17" s="7">
        <f t="shared" si="0"/>
        <v>890</v>
      </c>
      <c r="J17" s="39" t="s">
        <v>39</v>
      </c>
    </row>
    <row r="18" spans="1:10" ht="25.5">
      <c r="A18" s="38" t="s">
        <v>29</v>
      </c>
      <c r="B18" s="28" t="s">
        <v>30</v>
      </c>
      <c r="C18" s="2" t="s">
        <v>20</v>
      </c>
      <c r="D18" s="2" t="s">
        <v>82</v>
      </c>
      <c r="E18" s="12">
        <v>10410</v>
      </c>
      <c r="F18" s="7">
        <v>10170</v>
      </c>
      <c r="G18" s="12">
        <f t="shared" si="1"/>
        <v>10410</v>
      </c>
      <c r="H18" s="7">
        <f t="shared" si="2"/>
        <v>-240</v>
      </c>
      <c r="I18" s="7">
        <f t="shared" si="0"/>
        <v>240</v>
      </c>
      <c r="J18" s="39" t="s">
        <v>40</v>
      </c>
    </row>
    <row r="19" spans="1:10" ht="25.5">
      <c r="A19" s="38" t="s">
        <v>31</v>
      </c>
      <c r="B19" s="27" t="s">
        <v>32</v>
      </c>
      <c r="C19" s="2" t="s">
        <v>20</v>
      </c>
      <c r="D19" s="2" t="s">
        <v>83</v>
      </c>
      <c r="E19" s="12">
        <v>3140</v>
      </c>
      <c r="F19" s="7">
        <v>3070</v>
      </c>
      <c r="G19" s="12">
        <f t="shared" si="1"/>
        <v>3140</v>
      </c>
      <c r="H19" s="7">
        <f t="shared" si="2"/>
        <v>-70</v>
      </c>
      <c r="I19" s="7">
        <f t="shared" si="0"/>
        <v>70</v>
      </c>
      <c r="J19" s="39" t="s">
        <v>41</v>
      </c>
    </row>
    <row r="20" spans="1:10" ht="25.5">
      <c r="A20" s="40" t="s">
        <v>33</v>
      </c>
      <c r="B20" s="2" t="s">
        <v>34</v>
      </c>
      <c r="C20" s="2" t="s">
        <v>20</v>
      </c>
      <c r="D20" s="2">
        <v>0.08</v>
      </c>
      <c r="E20" s="12">
        <v>3970</v>
      </c>
      <c r="F20" s="7">
        <v>3870</v>
      </c>
      <c r="G20" s="12">
        <f t="shared" si="1"/>
        <v>3970</v>
      </c>
      <c r="H20" s="7">
        <f t="shared" si="2"/>
        <v>-100</v>
      </c>
      <c r="I20" s="7">
        <f t="shared" si="0"/>
        <v>100</v>
      </c>
      <c r="J20" s="39" t="s">
        <v>42</v>
      </c>
    </row>
    <row r="21" spans="1:10" ht="12.75">
      <c r="A21" s="40" t="s">
        <v>45</v>
      </c>
      <c r="B21" s="2" t="s">
        <v>35</v>
      </c>
      <c r="C21" s="2" t="s">
        <v>20</v>
      </c>
      <c r="D21" s="2" t="s">
        <v>84</v>
      </c>
      <c r="E21" s="12">
        <v>1460</v>
      </c>
      <c r="F21" s="7">
        <v>1420</v>
      </c>
      <c r="G21" s="12">
        <f t="shared" si="1"/>
        <v>1460</v>
      </c>
      <c r="H21" s="7">
        <f t="shared" si="2"/>
        <v>-40</v>
      </c>
      <c r="I21" s="7">
        <f>E21-F21</f>
        <v>40</v>
      </c>
      <c r="J21" s="23" t="s">
        <v>43</v>
      </c>
    </row>
    <row r="22" spans="1:10" ht="12.75">
      <c r="A22" s="38"/>
      <c r="B22" s="2"/>
      <c r="C22" s="2"/>
      <c r="D22" s="2"/>
      <c r="E22" s="12"/>
      <c r="F22" s="7"/>
      <c r="G22" s="12"/>
      <c r="H22" s="7"/>
      <c r="I22" s="7"/>
      <c r="J22" s="23"/>
    </row>
    <row r="23" spans="1:10" ht="25.5">
      <c r="A23" s="38">
        <v>2</v>
      </c>
      <c r="B23" s="4" t="s">
        <v>36</v>
      </c>
      <c r="C23" s="2" t="s">
        <v>20</v>
      </c>
      <c r="D23" s="2" t="s">
        <v>85</v>
      </c>
      <c r="E23" s="29">
        <v>76440</v>
      </c>
      <c r="F23" s="10">
        <v>72810</v>
      </c>
      <c r="G23" s="29">
        <f>E23</f>
        <v>76440</v>
      </c>
      <c r="H23" s="10">
        <f>F23-G23</f>
        <v>-3630</v>
      </c>
      <c r="I23" s="10">
        <f>E23-F23</f>
        <v>3630</v>
      </c>
      <c r="J23" s="39" t="s">
        <v>44</v>
      </c>
    </row>
    <row r="24" spans="1:10" ht="12.75">
      <c r="A24" s="38"/>
      <c r="B24" s="4"/>
      <c r="C24" s="2"/>
      <c r="D24" s="2"/>
      <c r="E24" s="29"/>
      <c r="F24" s="10"/>
      <c r="G24" s="29"/>
      <c r="H24" s="10"/>
      <c r="I24" s="10"/>
      <c r="J24" s="23"/>
    </row>
    <row r="25" spans="1:10" ht="12.75">
      <c r="A25" s="38">
        <v>3</v>
      </c>
      <c r="B25" s="32" t="s">
        <v>89</v>
      </c>
      <c r="C25" s="2" t="s">
        <v>20</v>
      </c>
      <c r="D25" s="2"/>
      <c r="E25" s="29"/>
      <c r="F25" s="10">
        <f>F26+F27</f>
        <v>170623.8</v>
      </c>
      <c r="G25" s="29">
        <v>128280</v>
      </c>
      <c r="H25" s="29">
        <f>F25-G25</f>
        <v>42343.79999999999</v>
      </c>
      <c r="I25" s="29">
        <v>6050</v>
      </c>
      <c r="J25" s="23"/>
    </row>
    <row r="26" spans="1:10" ht="12.75">
      <c r="A26" s="38"/>
      <c r="B26" s="33" t="s">
        <v>67</v>
      </c>
      <c r="C26" s="2" t="s">
        <v>20</v>
      </c>
      <c r="D26" s="2" t="s">
        <v>87</v>
      </c>
      <c r="E26" s="12">
        <v>76780</v>
      </c>
      <c r="F26" s="7">
        <v>80250</v>
      </c>
      <c r="G26" s="2"/>
      <c r="H26" s="2"/>
      <c r="I26" s="2"/>
      <c r="J26" s="23"/>
    </row>
    <row r="27" spans="1:10" ht="12.75">
      <c r="A27" s="38"/>
      <c r="B27" s="27" t="s">
        <v>68</v>
      </c>
      <c r="C27" s="2" t="s">
        <v>20</v>
      </c>
      <c r="D27" s="2"/>
      <c r="E27" s="12"/>
      <c r="F27" s="7">
        <v>90373.8</v>
      </c>
      <c r="G27" s="2"/>
      <c r="H27" s="2"/>
      <c r="I27" s="2"/>
      <c r="J27" s="23"/>
    </row>
    <row r="28" spans="1:10" ht="12.75">
      <c r="A28" s="37"/>
      <c r="B28" s="2" t="s">
        <v>69</v>
      </c>
      <c r="C28" s="2"/>
      <c r="D28" s="2"/>
      <c r="E28" s="12"/>
      <c r="F28" s="7"/>
      <c r="G28" s="29">
        <v>119580</v>
      </c>
      <c r="H28" s="2"/>
      <c r="I28" s="2"/>
      <c r="J28" s="23"/>
    </row>
    <row r="29" spans="1:10" ht="12.75" hidden="1">
      <c r="A29" s="41"/>
      <c r="B29" s="2"/>
      <c r="C29" s="2"/>
      <c r="D29" s="2"/>
      <c r="E29" s="12"/>
      <c r="F29" s="7"/>
      <c r="G29" s="2"/>
      <c r="H29" s="2"/>
      <c r="I29" s="2"/>
      <c r="J29" s="23"/>
    </row>
    <row r="30" spans="1:10" ht="12.75" hidden="1">
      <c r="A30" s="41"/>
      <c r="B30" s="2"/>
      <c r="C30" s="2"/>
      <c r="D30" s="2"/>
      <c r="E30" s="12"/>
      <c r="F30" s="7"/>
      <c r="G30" s="2"/>
      <c r="H30" s="2"/>
      <c r="I30" s="2"/>
      <c r="J30" s="23"/>
    </row>
    <row r="31" spans="1:10" ht="12.75" hidden="1">
      <c r="A31" s="41"/>
      <c r="B31" s="2"/>
      <c r="C31" s="2"/>
      <c r="D31" s="2"/>
      <c r="E31" s="12"/>
      <c r="F31" s="7"/>
      <c r="G31" s="2"/>
      <c r="H31" s="2"/>
      <c r="I31" s="2"/>
      <c r="J31" s="23"/>
    </row>
    <row r="32" spans="1:10" ht="12.75">
      <c r="A32" s="41"/>
      <c r="B32" s="27" t="s">
        <v>64</v>
      </c>
      <c r="C32" s="2"/>
      <c r="D32" s="2"/>
      <c r="E32" s="12"/>
      <c r="F32" s="7"/>
      <c r="G32" s="12"/>
      <c r="H32" s="2"/>
      <c r="I32" s="2"/>
      <c r="J32" s="46"/>
    </row>
    <row r="33" spans="1:10" ht="12.75">
      <c r="A33" s="41"/>
      <c r="B33" s="27" t="s">
        <v>70</v>
      </c>
      <c r="C33" s="7"/>
      <c r="D33" s="2"/>
      <c r="E33" s="12"/>
      <c r="F33" s="7"/>
      <c r="G33" s="12">
        <v>119580</v>
      </c>
      <c r="H33" s="2"/>
      <c r="I33" s="2"/>
      <c r="J33" s="23" t="s">
        <v>71</v>
      </c>
    </row>
    <row r="34" spans="1:10" ht="13.5" thickBot="1">
      <c r="A34" s="54"/>
      <c r="B34" s="56" t="s">
        <v>88</v>
      </c>
      <c r="C34" s="56"/>
      <c r="D34" s="56"/>
      <c r="E34" s="57"/>
      <c r="F34" s="60"/>
      <c r="G34" s="57">
        <v>8700</v>
      </c>
      <c r="H34" s="56"/>
      <c r="I34" s="56"/>
      <c r="J34" s="58"/>
    </row>
    <row r="35" spans="1:10" ht="12.75">
      <c r="A35" s="66">
        <v>4</v>
      </c>
      <c r="B35" s="67" t="s">
        <v>90</v>
      </c>
      <c r="C35" s="19" t="s">
        <v>20</v>
      </c>
      <c r="D35" s="19">
        <v>1.5</v>
      </c>
      <c r="E35" s="68"/>
      <c r="F35" s="69">
        <f>F37+F38</f>
        <v>79731.89000000001</v>
      </c>
      <c r="G35" s="70">
        <v>0</v>
      </c>
      <c r="H35" s="69">
        <f>F35-G35</f>
        <v>79731.89000000001</v>
      </c>
      <c r="I35" s="69">
        <v>4004.61</v>
      </c>
      <c r="J35" s="21"/>
    </row>
    <row r="36" spans="1:10" ht="12.75">
      <c r="A36" s="61"/>
      <c r="B36" s="73" t="s">
        <v>73</v>
      </c>
      <c r="C36" s="63"/>
      <c r="D36" s="63"/>
      <c r="E36" s="74"/>
      <c r="F36" s="17">
        <v>15515.52</v>
      </c>
      <c r="G36" s="62"/>
      <c r="H36" s="17"/>
      <c r="I36" s="17"/>
      <c r="J36" s="65"/>
    </row>
    <row r="37" spans="1:10" ht="12.75">
      <c r="A37" s="41"/>
      <c r="B37" s="33" t="s">
        <v>72</v>
      </c>
      <c r="C37" s="2"/>
      <c r="D37" s="2"/>
      <c r="E37" s="29">
        <v>40879.8</v>
      </c>
      <c r="F37" s="10">
        <v>40932.73</v>
      </c>
      <c r="G37" s="4"/>
      <c r="H37" s="10"/>
      <c r="I37" s="4"/>
      <c r="J37" s="23"/>
    </row>
    <row r="38" spans="1:10" ht="12.75">
      <c r="A38" s="41"/>
      <c r="B38" s="27" t="s">
        <v>68</v>
      </c>
      <c r="C38" s="2"/>
      <c r="D38" s="2"/>
      <c r="E38" s="29"/>
      <c r="F38" s="10">
        <v>38799.16</v>
      </c>
      <c r="G38" s="4"/>
      <c r="H38" s="10"/>
      <c r="I38" s="4"/>
      <c r="J38" s="23"/>
    </row>
    <row r="39" spans="1:10" ht="12.75">
      <c r="A39" s="41"/>
      <c r="B39" s="2" t="s">
        <v>69</v>
      </c>
      <c r="C39" s="2"/>
      <c r="D39" s="2"/>
      <c r="E39" s="29"/>
      <c r="F39" s="10"/>
      <c r="G39" s="10">
        <v>0</v>
      </c>
      <c r="H39" s="4"/>
      <c r="I39" s="4"/>
      <c r="J39" s="23"/>
    </row>
    <row r="40" spans="1:10" ht="12.75">
      <c r="A40" s="41"/>
      <c r="B40" s="4"/>
      <c r="C40" s="2"/>
      <c r="D40" s="2"/>
      <c r="E40" s="29"/>
      <c r="F40" s="10"/>
      <c r="G40" s="10"/>
      <c r="H40" s="4"/>
      <c r="I40" s="4"/>
      <c r="J40" s="23"/>
    </row>
    <row r="41" spans="1:10" ht="13.5" thickBot="1">
      <c r="A41" s="42"/>
      <c r="B41" s="43"/>
      <c r="C41" s="71"/>
      <c r="D41" s="5"/>
      <c r="E41" s="25"/>
      <c r="F41" s="71"/>
      <c r="G41" s="5"/>
      <c r="H41" s="5"/>
      <c r="I41" s="5"/>
      <c r="J41" s="72"/>
    </row>
    <row r="42" spans="1:10" ht="12.75">
      <c r="A42" s="61">
        <v>5</v>
      </c>
      <c r="B42" s="62" t="s">
        <v>37</v>
      </c>
      <c r="C42" s="63"/>
      <c r="D42" s="63"/>
      <c r="E42" s="64">
        <f>E43+E44+E45+E46+E47</f>
        <v>1199170</v>
      </c>
      <c r="F42" s="64">
        <f>F43+F44+F45+F46+F47</f>
        <v>1204860</v>
      </c>
      <c r="G42" s="64">
        <f>G43+G44+G45+G46+G47</f>
        <v>1199170</v>
      </c>
      <c r="H42" s="64">
        <f>H43+H44+H45+H47+H46</f>
        <v>5690</v>
      </c>
      <c r="I42" s="64">
        <f>I43+I44+I45+I47+I46</f>
        <v>5690</v>
      </c>
      <c r="J42" s="65"/>
    </row>
    <row r="43" spans="1:10" ht="12.75">
      <c r="A43" s="41"/>
      <c r="B43" s="2" t="s">
        <v>52</v>
      </c>
      <c r="C43" s="7" t="s">
        <v>20</v>
      </c>
      <c r="D43" s="12"/>
      <c r="E43" s="12">
        <v>787170</v>
      </c>
      <c r="F43" s="12">
        <v>778030</v>
      </c>
      <c r="G43" s="12">
        <f>E43</f>
        <v>787170</v>
      </c>
      <c r="H43" s="12">
        <f>F43-E43</f>
        <v>-9140</v>
      </c>
      <c r="I43" s="12">
        <f>F43-E43</f>
        <v>-9140</v>
      </c>
      <c r="J43" s="23"/>
    </row>
    <row r="44" spans="1:10" ht="12.75">
      <c r="A44" s="40"/>
      <c r="B44" s="27" t="s">
        <v>53</v>
      </c>
      <c r="C44" s="2" t="s">
        <v>20</v>
      </c>
      <c r="D44" s="2"/>
      <c r="E44" s="12">
        <v>0</v>
      </c>
      <c r="F44" s="12">
        <v>0</v>
      </c>
      <c r="G44" s="12">
        <f>E44</f>
        <v>0</v>
      </c>
      <c r="H44" s="12">
        <f>F44-E44</f>
        <v>0</v>
      </c>
      <c r="I44" s="12">
        <f>F44-E44</f>
        <v>0</v>
      </c>
      <c r="J44" s="23"/>
    </row>
    <row r="45" spans="1:10" ht="12.75">
      <c r="A45" s="41"/>
      <c r="B45" s="27" t="s">
        <v>54</v>
      </c>
      <c r="C45" s="2" t="s">
        <v>20</v>
      </c>
      <c r="D45" s="2"/>
      <c r="E45" s="12">
        <v>231500</v>
      </c>
      <c r="F45" s="12">
        <v>240040</v>
      </c>
      <c r="G45" s="12">
        <f>E45</f>
        <v>231500</v>
      </c>
      <c r="H45" s="12">
        <f>F45-E45</f>
        <v>8540</v>
      </c>
      <c r="I45" s="12">
        <f>F45-E45</f>
        <v>8540</v>
      </c>
      <c r="J45" s="23"/>
    </row>
    <row r="46" spans="1:10" ht="12.75">
      <c r="A46" s="54"/>
      <c r="B46" s="55" t="s">
        <v>65</v>
      </c>
      <c r="C46" s="56"/>
      <c r="D46" s="56"/>
      <c r="E46" s="57">
        <v>34410</v>
      </c>
      <c r="F46" s="57">
        <v>35230</v>
      </c>
      <c r="G46" s="57">
        <f>E46</f>
        <v>34410</v>
      </c>
      <c r="H46" s="57">
        <f>F46-E46</f>
        <v>820</v>
      </c>
      <c r="I46" s="57">
        <f>F46-E46</f>
        <v>820</v>
      </c>
      <c r="J46" s="58"/>
    </row>
    <row r="47" spans="1:10" ht="13.5" thickBot="1">
      <c r="A47" s="42"/>
      <c r="B47" s="43" t="s">
        <v>55</v>
      </c>
      <c r="C47" s="44" t="s">
        <v>20</v>
      </c>
      <c r="D47" s="44"/>
      <c r="E47" s="25">
        <v>146090</v>
      </c>
      <c r="F47" s="25">
        <v>151560</v>
      </c>
      <c r="G47" s="25">
        <f>E47</f>
        <v>146090</v>
      </c>
      <c r="H47" s="25">
        <f>F47-E47</f>
        <v>5470</v>
      </c>
      <c r="I47" s="25">
        <f>F47-E47</f>
        <v>5470</v>
      </c>
      <c r="J47" s="26"/>
    </row>
    <row r="48" spans="1:10" ht="12.75">
      <c r="A48" s="15"/>
      <c r="B48" s="88"/>
      <c r="C48" s="15"/>
      <c r="D48" s="15"/>
      <c r="E48" s="16"/>
      <c r="F48" s="16"/>
      <c r="G48" s="16"/>
      <c r="H48" s="16"/>
      <c r="I48" s="16"/>
      <c r="J48" s="3"/>
    </row>
    <row r="49" spans="1:10" ht="12.75">
      <c r="A49" s="15"/>
      <c r="B49" t="s">
        <v>91</v>
      </c>
      <c r="G49" s="89">
        <f>263.76+912.65+82.96+2700+1215+1512</f>
        <v>6686.37</v>
      </c>
      <c r="H49" s="16"/>
      <c r="I49" s="16"/>
      <c r="J49" s="3"/>
    </row>
    <row r="50" spans="1:10" ht="13.5" thickBot="1">
      <c r="A50" s="15"/>
      <c r="B50" s="88"/>
      <c r="C50" s="15"/>
      <c r="D50" s="15"/>
      <c r="E50" s="16"/>
      <c r="F50" s="16"/>
      <c r="G50" s="16"/>
      <c r="H50" s="16"/>
      <c r="I50" s="16"/>
      <c r="J50" s="3"/>
    </row>
    <row r="51" spans="1:10" ht="12.75">
      <c r="A51" s="15"/>
      <c r="B51" s="87" t="s">
        <v>74</v>
      </c>
      <c r="C51" s="87"/>
      <c r="D51" s="87"/>
      <c r="E51" s="87"/>
      <c r="F51" s="87"/>
      <c r="G51" s="3"/>
      <c r="I51" s="16"/>
      <c r="J51" s="3"/>
    </row>
    <row r="52" spans="1:10" ht="25.5">
      <c r="A52" s="15"/>
      <c r="B52" s="10"/>
      <c r="C52" s="47" t="s">
        <v>58</v>
      </c>
      <c r="D52" s="48"/>
      <c r="E52" s="48" t="s">
        <v>59</v>
      </c>
      <c r="F52" s="48"/>
      <c r="G52" s="10" t="s">
        <v>60</v>
      </c>
      <c r="H52" s="49" t="s">
        <v>61</v>
      </c>
      <c r="I52" s="16"/>
      <c r="J52" s="3"/>
    </row>
    <row r="53" spans="1:10" ht="12.75">
      <c r="A53" s="15"/>
      <c r="B53" s="10" t="s">
        <v>62</v>
      </c>
      <c r="C53" s="52">
        <f>C54+C55</f>
        <v>221.10000000000002</v>
      </c>
      <c r="D53" s="48"/>
      <c r="E53" s="48">
        <f>E54+E55</f>
        <v>4080.93</v>
      </c>
      <c r="F53" s="48"/>
      <c r="G53" s="48">
        <f>G54+G55</f>
        <v>2684.8199999999997</v>
      </c>
      <c r="H53" s="10">
        <f>D53+E53+F53+G53</f>
        <v>6765.75</v>
      </c>
      <c r="I53" s="16"/>
      <c r="J53" s="3"/>
    </row>
    <row r="54" spans="1:10" ht="12.75">
      <c r="A54" s="15"/>
      <c r="B54" s="59" t="s">
        <v>66</v>
      </c>
      <c r="C54" s="53">
        <v>109.9</v>
      </c>
      <c r="D54" s="50"/>
      <c r="E54" s="50">
        <v>3066.79</v>
      </c>
      <c r="F54" s="50"/>
      <c r="G54" s="50">
        <v>2017.62</v>
      </c>
      <c r="H54" s="10">
        <f>D54+E54+F54+G54</f>
        <v>5084.41</v>
      </c>
      <c r="I54" s="16"/>
      <c r="J54" s="3"/>
    </row>
    <row r="55" spans="1:10" ht="12.75">
      <c r="A55" s="15"/>
      <c r="B55" s="59" t="s">
        <v>63</v>
      </c>
      <c r="C55" s="51">
        <v>111.2</v>
      </c>
      <c r="D55" s="50"/>
      <c r="E55" s="50">
        <v>1014.14</v>
      </c>
      <c r="F55" s="50"/>
      <c r="G55" s="50">
        <v>667.2</v>
      </c>
      <c r="H55" s="10">
        <v>1681.3</v>
      </c>
      <c r="I55" s="16"/>
      <c r="J55" s="3"/>
    </row>
    <row r="56" spans="1:7" ht="12.75">
      <c r="A56" s="15"/>
      <c r="B56" s="31"/>
      <c r="C56" s="30"/>
      <c r="D56" s="30"/>
      <c r="E56" s="31" t="s">
        <v>50</v>
      </c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5"/>
      <c r="B58" s="13"/>
      <c r="C58" s="11"/>
      <c r="D58" s="3"/>
      <c r="E58" s="3"/>
      <c r="F58" s="13" t="s">
        <v>46</v>
      </c>
      <c r="G58" s="11"/>
      <c r="H58" s="3"/>
    </row>
    <row r="59" spans="1:7" ht="18" customHeight="1">
      <c r="A59" s="3"/>
      <c r="B59" s="14" t="s">
        <v>47</v>
      </c>
      <c r="C59" s="3"/>
      <c r="D59" s="3"/>
      <c r="E59" s="3"/>
      <c r="F59" s="3"/>
      <c r="G59" s="3"/>
    </row>
    <row r="60" ht="12.75">
      <c r="B60" s="34" t="s">
        <v>48</v>
      </c>
    </row>
    <row r="61" ht="12.75">
      <c r="B61" s="34" t="s">
        <v>49</v>
      </c>
    </row>
  </sheetData>
  <sheetProtection/>
  <mergeCells count="13">
    <mergeCell ref="I5:I6"/>
    <mergeCell ref="J5:J6"/>
    <mergeCell ref="G5:G6"/>
    <mergeCell ref="H5:H6"/>
    <mergeCell ref="B51:F51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2012-03-26T10:00:45Z</cp:lastPrinted>
  <dcterms:created xsi:type="dcterms:W3CDTF">2010-07-05T09:11:27Z</dcterms:created>
  <dcterms:modified xsi:type="dcterms:W3CDTF">2013-03-19T06:49:08Z</dcterms:modified>
  <cp:category/>
  <cp:version/>
  <cp:contentType/>
  <cp:contentStatus/>
</cp:coreProperties>
</file>