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<sst xmlns="http://schemas.openxmlformats.org/spreadsheetml/2006/main" count="123" uniqueCount="99">
  <si>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</si>
  <si>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</si>
  <si>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</si>
  <si>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</si>
  <si>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</si>
  <si>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</si>
  <si>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</si>
  <si>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</si>
  <si>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</si>
  <si>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</si>
  <si>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</si>
  <si>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</si>
  <si>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</si>
  <si>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</si>
  <si>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</si>
  <si>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</si>
  <si>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</si>
  <si>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</si>
  <si>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</si>
  <si>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</si>
  <si>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</si>
  <si>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</si>
  <si>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</si>
  <si>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</si>
  <si>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</si>
  <si>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</si>
  <si>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</si>
  <si>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</si>
  <si>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</si>
  <si>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</si>
  <si>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</si>
  <si>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</si>
  <si>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</si>
  <si>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</si>
  <si>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</si>
  <si>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</si>
  <si>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</si>
  <si>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</si>
  <si>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</si>
  <si>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</si>
  <si>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</si>
  <si>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</si>
  <si>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</si>
  <si>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</si>
  <si>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</si>
  <si>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</si>
  <si>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</si>
  <si>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</si>
  <si>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</si>
  <si>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</si>
  <si>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</si>
  <si>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</si>
  <si>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водоотведерие</t>
  </si>
  <si>
    <t>Исп.</t>
  </si>
  <si>
    <t>услуги ЕРКЦ  .</t>
  </si>
  <si>
    <t>электроэнергия</t>
  </si>
  <si>
    <t>оплата недосборов</t>
  </si>
  <si>
    <t>договор сООО "ЖЭУ-15"</t>
  </si>
  <si>
    <r>
      <t>71 по улице Московская</t>
    </r>
    <r>
      <rPr>
        <b/>
        <sz val="10"/>
        <rFont val="Arial Cyr"/>
        <family val="0"/>
      </rPr>
      <t xml:space="preserve">             за период с 01. 01.2012 по 31.12.2012г.  </t>
    </r>
  </si>
  <si>
    <t>0,7/0,76</t>
  </si>
  <si>
    <t>1,17/1,63</t>
  </si>
  <si>
    <t>0,91/1,31</t>
  </si>
  <si>
    <t>0,98/1,10</t>
  </si>
  <si>
    <t>0,26/0,29</t>
  </si>
  <si>
    <t>0,07/0,10</t>
  </si>
  <si>
    <t>1,13/1,27</t>
  </si>
  <si>
    <t>5,46/6,75</t>
  </si>
  <si>
    <t>1,65/2,60</t>
  </si>
  <si>
    <t>2,73/1,61</t>
  </si>
  <si>
    <t>2012г.</t>
  </si>
  <si>
    <t>выполненные работыв 2012г. .всего</t>
  </si>
  <si>
    <t>ремонт штукатурки окон. Откосов</t>
  </si>
  <si>
    <t>04/ТР-12 от 20.02.12г.</t>
  </si>
  <si>
    <t>ремонт канал. Колодца</t>
  </si>
  <si>
    <t>ремонт канализации</t>
  </si>
  <si>
    <t>установка огранич.открывания</t>
  </si>
  <si>
    <t>47/трс-12 от 27,07,12</t>
  </si>
  <si>
    <t>20/тр-12 от 27,04,12г.</t>
  </si>
  <si>
    <t>изготов.и монтаж автоматич. ворот</t>
  </si>
  <si>
    <t>остаток средств на 01.01.2012г.</t>
  </si>
  <si>
    <t>0,03/0,07</t>
  </si>
  <si>
    <t>15/тр от 06.12.10</t>
  </si>
  <si>
    <t>038 от 24.04.12</t>
  </si>
  <si>
    <t>53/тр-12 от 25.08.11</t>
  </si>
  <si>
    <t>холодное водоснабжение</t>
  </si>
  <si>
    <t>сООО"УК МЖД М.о"</t>
  </si>
  <si>
    <t>очистка подвалов</t>
  </si>
  <si>
    <t>оплата МУП "ЕРКЦ"</t>
  </si>
  <si>
    <t>сумма через "ЕРКЦ"</t>
  </si>
  <si>
    <t>с текущего ремонта</t>
  </si>
  <si>
    <t>нужды ТСЖ</t>
  </si>
  <si>
    <t>платекжи и взносы ТСЖ</t>
  </si>
  <si>
    <t>Платежи и взносы  "ТСЖ"</t>
  </si>
  <si>
    <t>изгот.и монтаж леерного ограждения 28п.м.</t>
  </si>
  <si>
    <t>53/2012 от 12.17.12</t>
  </si>
  <si>
    <t>Текущий ремонт .</t>
  </si>
  <si>
    <t>оплата провайдеров</t>
  </si>
  <si>
    <t>ремонт системы ГВС</t>
  </si>
  <si>
    <t>изготов.и монтаж мет.решоток,желобов.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</si>
</sst>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6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5" xfId="0" applyNumberFormat="1" applyBorder="1" applyAlignment="1">
      <alignment/>
    </xf>
    <xf numFmtId="0" fontId="0" fillId="0" borderId="19" xfId="0" applyBorder="1" applyAlignment="1">
      <alignment wrapText="1"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Font="1" applyBorder="1" applyAlignment="1">
      <alignment/>
    </xf>
    <xf numFmtId="2" fontId="0" fillId="0" borderId="15" xfId="0" applyNumberFormat="1" applyBorder="1" applyAlignment="1">
      <alignment/>
    </xf>
    <xf numFmtId="0" fontId="5" fillId="0" borderId="20" xfId="0" applyNumberFormat="1" applyFont="1" applyBorder="1" applyAlignment="1">
      <alignment/>
    </xf>
    <xf numFmtId="17" fontId="5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6" xfId="0" applyFont="1" applyBorder="1" applyAlignment="1">
      <alignment wrapText="1"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 wrapText="1"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0" fillId="0" borderId="24" xfId="0" applyBorder="1" applyAlignment="1">
      <alignment wrapText="1"/>
    </xf>
    <xf numFmtId="0" fontId="2" fillId="0" borderId="21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9" xfId="0" applyBorder="1" applyAlignment="1">
      <alignment/>
    </xf>
    <xf numFmtId="0" fontId="1" fillId="0" borderId="24" xfId="0" applyFont="1" applyBorder="1" applyAlignment="1">
      <alignment/>
    </xf>
    <xf numFmtId="0" fontId="0" fillId="0" borderId="22" xfId="0" applyFill="1" applyBorder="1" applyAlignment="1">
      <alignment/>
    </xf>
    <xf numFmtId="0" fontId="1" fillId="0" borderId="20" xfId="0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1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33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5" xfId="0" applyFont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Border="1" applyAlignment="1">
      <alignment wrapText="1"/>
    </xf>
    <xf numFmtId="0" fontId="0" fillId="33" borderId="24" xfId="0" applyFill="1" applyBorder="1" applyAlignment="1">
      <alignment/>
    </xf>
    <xf numFmtId="166" fontId="3" fillId="0" borderId="13" xfId="0" applyNumberFormat="1" applyFont="1" applyBorder="1" applyAlignment="1">
      <alignment/>
    </xf>
    <xf numFmtId="0" fontId="0" fillId="33" borderId="33" xfId="0" applyFill="1" applyBorder="1" applyAlignment="1">
      <alignment/>
    </xf>
    <xf numFmtId="2" fontId="0" fillId="33" borderId="34" xfId="0" applyNumberFormat="1" applyFill="1" applyBorder="1" applyAlignment="1">
      <alignment/>
    </xf>
    <xf numFmtId="0" fontId="0" fillId="33" borderId="34" xfId="0" applyFill="1" applyBorder="1" applyAlignment="1">
      <alignment/>
    </xf>
    <xf numFmtId="166" fontId="0" fillId="33" borderId="34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36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1</v>
      </c>
      <c r="B1" s="9"/>
      <c r="C1" s="9"/>
      <c r="D1" s="9"/>
      <c r="E1" s="9"/>
      <c r="F1" s="9"/>
      <c r="G1" s="8"/>
      <c r="H1" s="9"/>
      <c r="I1" s="9"/>
    </row>
    <row r="2" spans="1:7" ht="12.75">
      <c r="A2" s="111" t="s">
        <v>58</v>
      </c>
      <c r="B2" s="110"/>
      <c r="C2" s="110"/>
      <c r="D2" s="110"/>
      <c r="E2" s="110"/>
      <c r="F2" s="110"/>
      <c r="G2" s="8"/>
    </row>
    <row r="3" spans="1:7" ht="12.75">
      <c r="A3" s="110" t="s">
        <v>2</v>
      </c>
      <c r="B3" s="110"/>
      <c r="C3" s="110"/>
      <c r="D3" s="110"/>
      <c r="E3" s="110"/>
      <c r="F3" s="110"/>
      <c r="G3" s="8"/>
    </row>
    <row r="4" spans="1:7" ht="13.5" thickBot="1">
      <c r="A4" s="6"/>
      <c r="F4" s="6"/>
      <c r="G4" s="6"/>
    </row>
    <row r="5" spans="1:10" ht="12.75">
      <c r="A5" s="116"/>
      <c r="B5" s="112" t="s">
        <v>3</v>
      </c>
      <c r="C5" s="112" t="s">
        <v>4</v>
      </c>
      <c r="D5" s="114" t="s">
        <v>5</v>
      </c>
      <c r="E5" s="112" t="s">
        <v>6</v>
      </c>
      <c r="F5" s="112" t="s">
        <v>49</v>
      </c>
      <c r="G5" s="112" t="s">
        <v>7</v>
      </c>
      <c r="H5" s="118" t="s">
        <v>8</v>
      </c>
      <c r="I5" s="118" t="s">
        <v>9</v>
      </c>
      <c r="J5" s="120" t="s">
        <v>10</v>
      </c>
    </row>
    <row r="6" spans="1:10" ht="13.5" thickBot="1">
      <c r="A6" s="117"/>
      <c r="B6" s="113"/>
      <c r="C6" s="113"/>
      <c r="D6" s="115"/>
      <c r="E6" s="113"/>
      <c r="F6" s="113"/>
      <c r="G6" s="113"/>
      <c r="H6" s="119"/>
      <c r="I6" s="119"/>
      <c r="J6" s="121"/>
    </row>
    <row r="7" spans="1:10" ht="15" customHeight="1">
      <c r="A7" s="51"/>
      <c r="B7" s="57" t="s">
        <v>11</v>
      </c>
      <c r="C7" s="19" t="s">
        <v>14</v>
      </c>
      <c r="D7" s="20">
        <f>D8+D9</f>
        <v>5104.2</v>
      </c>
      <c r="E7" s="19"/>
      <c r="F7" s="19"/>
      <c r="G7" s="19"/>
      <c r="H7" s="19"/>
      <c r="I7" s="21"/>
      <c r="J7" s="54"/>
    </row>
    <row r="8" spans="1:10" ht="12.75">
      <c r="A8" s="52"/>
      <c r="B8" s="31" t="s">
        <v>12</v>
      </c>
      <c r="C8" s="2"/>
      <c r="D8" s="12">
        <v>5104.2</v>
      </c>
      <c r="E8" s="2"/>
      <c r="F8" s="2"/>
      <c r="G8" s="2"/>
      <c r="H8" s="2"/>
      <c r="I8" s="22"/>
      <c r="J8" s="55"/>
    </row>
    <row r="9" spans="1:10" ht="13.5" thickBot="1">
      <c r="A9" s="53"/>
      <c r="B9" s="45" t="s">
        <v>13</v>
      </c>
      <c r="C9" s="5"/>
      <c r="D9" s="23"/>
      <c r="E9" s="5"/>
      <c r="F9" s="5"/>
      <c r="G9" s="5"/>
      <c r="H9" s="5"/>
      <c r="I9" s="24"/>
      <c r="J9" s="56"/>
    </row>
    <row r="10" spans="1:10" ht="25.5">
      <c r="A10" s="83">
        <v>1</v>
      </c>
      <c r="B10" s="47" t="s">
        <v>15</v>
      </c>
      <c r="C10" s="42"/>
      <c r="D10" s="42" t="s">
        <v>66</v>
      </c>
      <c r="E10" s="42">
        <v>367320</v>
      </c>
      <c r="F10" s="42">
        <v>362280</v>
      </c>
      <c r="G10" s="42">
        <v>367320</v>
      </c>
      <c r="H10" s="42">
        <v>-5040</v>
      </c>
      <c r="I10" s="46">
        <v>5040</v>
      </c>
      <c r="J10" s="85" t="s">
        <v>57</v>
      </c>
    </row>
    <row r="11" spans="1:10" ht="12.75">
      <c r="A11" s="72"/>
      <c r="B11" s="31" t="s">
        <v>16</v>
      </c>
      <c r="C11" s="2"/>
      <c r="D11" s="2"/>
      <c r="E11" s="2"/>
      <c r="F11" s="2"/>
      <c r="G11" s="2"/>
      <c r="H11" s="2"/>
      <c r="I11" s="22"/>
      <c r="J11" s="55"/>
    </row>
    <row r="12" spans="1:10" ht="12.75">
      <c r="A12" s="72" t="s">
        <v>17</v>
      </c>
      <c r="B12" s="31" t="s">
        <v>18</v>
      </c>
      <c r="C12" s="2" t="s">
        <v>19</v>
      </c>
      <c r="D12" s="2" t="s">
        <v>59</v>
      </c>
      <c r="E12" s="12">
        <v>44370</v>
      </c>
      <c r="F12" s="7">
        <v>43830</v>
      </c>
      <c r="G12" s="12">
        <f>E12</f>
        <v>44370</v>
      </c>
      <c r="H12" s="7">
        <f>F12-G12</f>
        <v>-540</v>
      </c>
      <c r="I12" s="48">
        <f>E12-F12</f>
        <v>540</v>
      </c>
      <c r="J12" s="55" t="s">
        <v>37</v>
      </c>
    </row>
    <row r="13" spans="1:10" ht="12.75">
      <c r="A13" s="72" t="s">
        <v>20</v>
      </c>
      <c r="B13" s="31" t="s">
        <v>21</v>
      </c>
      <c r="C13" s="2" t="s">
        <v>19</v>
      </c>
      <c r="D13" s="2" t="s">
        <v>65</v>
      </c>
      <c r="E13" s="12">
        <v>82710</v>
      </c>
      <c r="F13" s="7">
        <v>81710</v>
      </c>
      <c r="G13" s="12">
        <f>E13</f>
        <v>82710</v>
      </c>
      <c r="H13" s="7">
        <f>F13-G13</f>
        <v>-1000</v>
      </c>
      <c r="I13" s="48">
        <f aca="true" t="shared" si="0" ref="I13:I20">E13-F13</f>
        <v>1000</v>
      </c>
      <c r="J13" s="55" t="s">
        <v>37</v>
      </c>
    </row>
    <row r="14" spans="1:10" ht="12.75">
      <c r="A14" s="73" t="s">
        <v>22</v>
      </c>
      <c r="B14" s="31" t="s">
        <v>0</v>
      </c>
      <c r="C14" s="2" t="s">
        <v>19</v>
      </c>
      <c r="D14" s="2" t="s">
        <v>60</v>
      </c>
      <c r="E14" s="12">
        <v>84990</v>
      </c>
      <c r="F14" s="7">
        <v>83740</v>
      </c>
      <c r="G14" s="12">
        <f>E14</f>
        <v>84990</v>
      </c>
      <c r="H14" s="7">
        <f>F14-G14</f>
        <v>-1250</v>
      </c>
      <c r="I14" s="48">
        <f t="shared" si="0"/>
        <v>1250</v>
      </c>
      <c r="J14" s="55" t="s">
        <v>37</v>
      </c>
    </row>
    <row r="15" spans="1:10" ht="12.75">
      <c r="A15" s="74" t="s">
        <v>23</v>
      </c>
      <c r="B15" s="31" t="s">
        <v>24</v>
      </c>
      <c r="C15" s="2" t="s">
        <v>19</v>
      </c>
      <c r="D15" s="2">
        <v>0</v>
      </c>
      <c r="E15" s="12">
        <f>D15*D8*12</f>
        <v>0</v>
      </c>
      <c r="F15" s="7">
        <f>E15*99/100</f>
        <v>0</v>
      </c>
      <c r="G15" s="12">
        <v>0</v>
      </c>
      <c r="H15" s="7">
        <f>F15-G15</f>
        <v>0</v>
      </c>
      <c r="I15" s="48">
        <f t="shared" si="0"/>
        <v>0</v>
      </c>
      <c r="J15" s="75">
        <v>0</v>
      </c>
    </row>
    <row r="16" spans="1:10" ht="25.5">
      <c r="A16" s="74" t="s">
        <v>25</v>
      </c>
      <c r="B16" s="33" t="s">
        <v>26</v>
      </c>
      <c r="C16" s="2" t="s">
        <v>19</v>
      </c>
      <c r="D16" s="2" t="s">
        <v>61</v>
      </c>
      <c r="E16" s="12">
        <v>63100</v>
      </c>
      <c r="F16" s="7">
        <v>62050</v>
      </c>
      <c r="G16" s="12">
        <f aca="true" t="shared" si="1" ref="G16:G21">E16</f>
        <v>63100</v>
      </c>
      <c r="H16" s="7">
        <f aca="true" t="shared" si="2" ref="H16:H21">F16-G16</f>
        <v>-1050</v>
      </c>
      <c r="I16" s="48">
        <f t="shared" si="0"/>
        <v>1050</v>
      </c>
      <c r="J16" s="55" t="s">
        <v>85</v>
      </c>
    </row>
    <row r="17" spans="1:10" ht="25.5">
      <c r="A17" s="74" t="s">
        <v>27</v>
      </c>
      <c r="B17" s="31" t="s">
        <v>54</v>
      </c>
      <c r="C17" s="2" t="s">
        <v>19</v>
      </c>
      <c r="D17" s="1" t="s">
        <v>62</v>
      </c>
      <c r="E17" s="12">
        <v>61080</v>
      </c>
      <c r="F17" s="7">
        <v>60270</v>
      </c>
      <c r="G17" s="12">
        <f t="shared" si="1"/>
        <v>61080</v>
      </c>
      <c r="H17" s="7">
        <f t="shared" si="2"/>
        <v>-810</v>
      </c>
      <c r="I17" s="48">
        <f t="shared" si="0"/>
        <v>810</v>
      </c>
      <c r="J17" s="75" t="s">
        <v>38</v>
      </c>
    </row>
    <row r="18" spans="1:10" ht="25.5">
      <c r="A18" s="74" t="s">
        <v>28</v>
      </c>
      <c r="B18" s="49" t="s">
        <v>29</v>
      </c>
      <c r="C18" s="2" t="s">
        <v>19</v>
      </c>
      <c r="D18" s="2" t="s">
        <v>63</v>
      </c>
      <c r="E18" s="12">
        <v>17040</v>
      </c>
      <c r="F18" s="7">
        <v>16840</v>
      </c>
      <c r="G18" s="12">
        <f t="shared" si="1"/>
        <v>17040</v>
      </c>
      <c r="H18" s="7">
        <f t="shared" si="2"/>
        <v>-200</v>
      </c>
      <c r="I18" s="48">
        <f t="shared" si="0"/>
        <v>200</v>
      </c>
      <c r="J18" s="75" t="s">
        <v>39</v>
      </c>
    </row>
    <row r="19" spans="1:10" ht="25.5">
      <c r="A19" s="74" t="s">
        <v>30</v>
      </c>
      <c r="B19" s="33" t="s">
        <v>31</v>
      </c>
      <c r="C19" s="2" t="s">
        <v>19</v>
      </c>
      <c r="D19" s="2" t="s">
        <v>64</v>
      </c>
      <c r="E19" s="12">
        <v>5150</v>
      </c>
      <c r="F19" s="7">
        <v>5070</v>
      </c>
      <c r="G19" s="12">
        <f t="shared" si="1"/>
        <v>5150</v>
      </c>
      <c r="H19" s="7">
        <f t="shared" si="2"/>
        <v>-80</v>
      </c>
      <c r="I19" s="48">
        <f t="shared" si="0"/>
        <v>80</v>
      </c>
      <c r="J19" s="75" t="s">
        <v>40</v>
      </c>
    </row>
    <row r="20" spans="1:10" ht="25.5">
      <c r="A20" s="76" t="s">
        <v>32</v>
      </c>
      <c r="B20" s="31" t="s">
        <v>33</v>
      </c>
      <c r="C20" s="2" t="s">
        <v>19</v>
      </c>
      <c r="D20" s="2">
        <v>0.08</v>
      </c>
      <c r="E20" s="12">
        <v>6510</v>
      </c>
      <c r="F20" s="7">
        <v>6430</v>
      </c>
      <c r="G20" s="12">
        <f t="shared" si="1"/>
        <v>6510</v>
      </c>
      <c r="H20" s="7">
        <f t="shared" si="2"/>
        <v>-80</v>
      </c>
      <c r="I20" s="48">
        <f t="shared" si="0"/>
        <v>80</v>
      </c>
      <c r="J20" s="75" t="s">
        <v>41</v>
      </c>
    </row>
    <row r="21" spans="1:10" ht="13.5" thickBot="1">
      <c r="A21" s="84" t="s">
        <v>44</v>
      </c>
      <c r="B21" s="45" t="s">
        <v>34</v>
      </c>
      <c r="C21" s="5" t="s">
        <v>19</v>
      </c>
      <c r="D21" s="5" t="s">
        <v>80</v>
      </c>
      <c r="E21" s="23">
        <v>2390</v>
      </c>
      <c r="F21" s="44">
        <v>2350</v>
      </c>
      <c r="G21" s="23">
        <f t="shared" si="1"/>
        <v>2390</v>
      </c>
      <c r="H21" s="44">
        <f t="shared" si="2"/>
        <v>-40</v>
      </c>
      <c r="I21" s="50">
        <f>E21-F21</f>
        <v>40</v>
      </c>
      <c r="J21" s="56" t="s">
        <v>42</v>
      </c>
    </row>
    <row r="22" spans="1:10" ht="13.5" thickBot="1">
      <c r="A22" s="86"/>
      <c r="B22" s="39"/>
      <c r="C22" s="39"/>
      <c r="D22" s="39"/>
      <c r="E22" s="40"/>
      <c r="F22" s="38"/>
      <c r="G22" s="40"/>
      <c r="H22" s="38"/>
      <c r="I22" s="38"/>
      <c r="J22" s="87"/>
    </row>
    <row r="23" spans="1:10" ht="25.5">
      <c r="A23" s="89">
        <v>2</v>
      </c>
      <c r="B23" s="29" t="s">
        <v>35</v>
      </c>
      <c r="C23" s="19" t="s">
        <v>19</v>
      </c>
      <c r="D23" s="19" t="s">
        <v>67</v>
      </c>
      <c r="E23" s="41">
        <v>125300</v>
      </c>
      <c r="F23" s="42">
        <v>120430</v>
      </c>
      <c r="G23" s="41">
        <f>E23</f>
        <v>125300</v>
      </c>
      <c r="H23" s="42">
        <f>F23-G23</f>
        <v>-4870</v>
      </c>
      <c r="I23" s="46">
        <f>E23-F23</f>
        <v>4870</v>
      </c>
      <c r="J23" s="85" t="s">
        <v>43</v>
      </c>
    </row>
    <row r="24" spans="1:10" ht="13.5" thickBot="1">
      <c r="A24" s="90"/>
      <c r="B24" s="91"/>
      <c r="C24" s="5"/>
      <c r="D24" s="5"/>
      <c r="E24" s="92"/>
      <c r="F24" s="93"/>
      <c r="G24" s="92"/>
      <c r="H24" s="93"/>
      <c r="I24" s="94"/>
      <c r="J24" s="56"/>
    </row>
    <row r="25" spans="1:10" ht="12.75">
      <c r="A25" s="88">
        <v>3</v>
      </c>
      <c r="B25" s="60" t="s">
        <v>95</v>
      </c>
      <c r="C25" s="19" t="s">
        <v>19</v>
      </c>
      <c r="D25" s="19"/>
      <c r="E25" s="41">
        <f>E26+E27+E28</f>
        <v>138620</v>
      </c>
      <c r="F25" s="41">
        <f>F26+F27</f>
        <v>193928.3</v>
      </c>
      <c r="G25" s="41">
        <v>307648</v>
      </c>
      <c r="H25" s="41">
        <f>F25-G25</f>
        <v>-113719.70000000001</v>
      </c>
      <c r="I25" s="101"/>
      <c r="J25" s="80"/>
    </row>
    <row r="26" spans="1:10" ht="12.75">
      <c r="A26" s="74"/>
      <c r="B26" s="31" t="s">
        <v>69</v>
      </c>
      <c r="C26" s="2" t="s">
        <v>19</v>
      </c>
      <c r="D26" s="2" t="s">
        <v>68</v>
      </c>
      <c r="E26" s="12">
        <v>138620</v>
      </c>
      <c r="F26" s="7">
        <v>146250</v>
      </c>
      <c r="G26" s="2"/>
      <c r="H26" s="2"/>
      <c r="I26" s="48">
        <f>F26-E26</f>
        <v>7630</v>
      </c>
      <c r="J26" s="55"/>
    </row>
    <row r="27" spans="1:10" ht="12.75">
      <c r="A27" s="74"/>
      <c r="B27" s="31" t="s">
        <v>79</v>
      </c>
      <c r="C27" s="2"/>
      <c r="D27" s="2"/>
      <c r="E27" s="12"/>
      <c r="F27" s="7">
        <v>47678.3</v>
      </c>
      <c r="G27" s="2"/>
      <c r="H27" s="2"/>
      <c r="I27" s="22"/>
      <c r="J27" s="55"/>
    </row>
    <row r="28" spans="1:10" ht="12.75">
      <c r="A28" s="74"/>
      <c r="B28" s="33"/>
      <c r="C28" s="2"/>
      <c r="D28" s="2"/>
      <c r="E28" s="12"/>
      <c r="F28" s="7"/>
      <c r="G28" s="2"/>
      <c r="H28" s="2"/>
      <c r="I28" s="22"/>
      <c r="J28" s="55"/>
    </row>
    <row r="29" spans="1:10" ht="12.75">
      <c r="A29" s="73"/>
      <c r="B29" s="31" t="s">
        <v>70</v>
      </c>
      <c r="C29" s="2"/>
      <c r="D29" s="2"/>
      <c r="E29" s="12"/>
      <c r="F29" s="7"/>
      <c r="G29" s="12">
        <v>307648</v>
      </c>
      <c r="H29" s="2"/>
      <c r="I29" s="22"/>
      <c r="J29" s="55"/>
    </row>
    <row r="30" spans="1:10" ht="12.75">
      <c r="A30" s="78"/>
      <c r="B30" s="31" t="s">
        <v>16</v>
      </c>
      <c r="C30" s="2"/>
      <c r="D30" s="2"/>
      <c r="E30" s="12"/>
      <c r="F30" s="7"/>
      <c r="G30" s="2"/>
      <c r="H30" s="2"/>
      <c r="I30" s="22"/>
      <c r="J30" s="55"/>
    </row>
    <row r="31" spans="1:10" ht="12.75">
      <c r="A31" s="78"/>
      <c r="B31" s="31" t="s">
        <v>71</v>
      </c>
      <c r="C31" s="2"/>
      <c r="D31" s="2"/>
      <c r="E31" s="12"/>
      <c r="F31" s="7"/>
      <c r="G31" s="12">
        <v>28400</v>
      </c>
      <c r="H31" s="2"/>
      <c r="I31" s="22"/>
      <c r="J31" s="81" t="s">
        <v>72</v>
      </c>
    </row>
    <row r="32" spans="1:10" ht="12.75">
      <c r="A32" s="78"/>
      <c r="B32" s="31" t="s">
        <v>73</v>
      </c>
      <c r="C32" s="2"/>
      <c r="D32" s="2"/>
      <c r="E32" s="12"/>
      <c r="F32" s="7"/>
      <c r="G32" s="12">
        <v>4542</v>
      </c>
      <c r="H32" s="2"/>
      <c r="I32" s="22"/>
      <c r="J32" s="55" t="s">
        <v>81</v>
      </c>
    </row>
    <row r="33" spans="1:10" ht="12.75">
      <c r="A33" s="78"/>
      <c r="B33" s="31" t="s">
        <v>75</v>
      </c>
      <c r="C33" s="2"/>
      <c r="D33" s="2"/>
      <c r="E33" s="12"/>
      <c r="F33" s="7"/>
      <c r="G33" s="12">
        <v>5600</v>
      </c>
      <c r="H33" s="2"/>
      <c r="I33" s="22"/>
      <c r="J33" s="81" t="s">
        <v>82</v>
      </c>
    </row>
    <row r="34" spans="1:10" ht="12.75">
      <c r="A34" s="78"/>
      <c r="B34" s="31" t="s">
        <v>74</v>
      </c>
      <c r="C34" s="2"/>
      <c r="D34" s="2"/>
      <c r="E34" s="12"/>
      <c r="F34" s="7"/>
      <c r="G34" s="2">
        <v>53941</v>
      </c>
      <c r="H34" s="2"/>
      <c r="I34" s="22"/>
      <c r="J34" s="81" t="s">
        <v>76</v>
      </c>
    </row>
    <row r="35" spans="1:10" ht="12.75">
      <c r="A35" s="78"/>
      <c r="B35" s="31" t="s">
        <v>98</v>
      </c>
      <c r="C35" s="7"/>
      <c r="D35" s="2"/>
      <c r="E35" s="12"/>
      <c r="F35" s="7"/>
      <c r="G35" s="12">
        <v>28453</v>
      </c>
      <c r="H35" s="2"/>
      <c r="I35" s="22"/>
      <c r="J35" s="81" t="s">
        <v>77</v>
      </c>
    </row>
    <row r="36" spans="1:10" s="66" customFormat="1" ht="12.75">
      <c r="A36" s="79"/>
      <c r="B36" s="71" t="s">
        <v>78</v>
      </c>
      <c r="C36" s="67"/>
      <c r="D36" s="68"/>
      <c r="E36" s="69"/>
      <c r="F36" s="67"/>
      <c r="G36" s="69">
        <v>132409</v>
      </c>
      <c r="H36" s="68"/>
      <c r="I36" s="70"/>
      <c r="J36" s="100" t="s">
        <v>83</v>
      </c>
    </row>
    <row r="37" spans="1:10" s="66" customFormat="1" ht="12.75">
      <c r="A37" s="79"/>
      <c r="B37" s="71" t="s">
        <v>86</v>
      </c>
      <c r="C37" s="67"/>
      <c r="D37" s="68"/>
      <c r="E37" s="69"/>
      <c r="F37" s="67"/>
      <c r="G37" s="69">
        <v>10000</v>
      </c>
      <c r="H37" s="68"/>
      <c r="I37" s="70"/>
      <c r="J37" s="100"/>
    </row>
    <row r="38" spans="1:10" s="66" customFormat="1" ht="12.75">
      <c r="A38" s="102"/>
      <c r="B38" s="108" t="s">
        <v>93</v>
      </c>
      <c r="C38" s="103"/>
      <c r="D38" s="104"/>
      <c r="E38" s="105"/>
      <c r="F38" s="103"/>
      <c r="G38" s="105">
        <v>26435</v>
      </c>
      <c r="H38" s="104"/>
      <c r="I38" s="106"/>
      <c r="J38" s="107" t="s">
        <v>94</v>
      </c>
    </row>
    <row r="39" spans="1:10" s="66" customFormat="1" ht="12.75">
      <c r="A39" s="102"/>
      <c r="B39" s="108" t="s">
        <v>97</v>
      </c>
      <c r="C39" s="103"/>
      <c r="D39" s="104"/>
      <c r="E39" s="105"/>
      <c r="F39" s="103"/>
      <c r="G39" s="105">
        <v>7148</v>
      </c>
      <c r="H39" s="104"/>
      <c r="I39" s="106"/>
      <c r="J39" s="107" t="s">
        <v>81</v>
      </c>
    </row>
    <row r="40" spans="1:10" ht="13.5" thickBot="1">
      <c r="A40" s="95"/>
      <c r="B40" s="34" t="s">
        <v>56</v>
      </c>
      <c r="C40" s="44"/>
      <c r="D40" s="5"/>
      <c r="E40" s="23"/>
      <c r="F40" s="44"/>
      <c r="G40" s="23">
        <v>10720</v>
      </c>
      <c r="H40" s="5"/>
      <c r="I40" s="24"/>
      <c r="J40" s="77"/>
    </row>
    <row r="41" spans="1:10" ht="12.75">
      <c r="A41" s="96">
        <v>4</v>
      </c>
      <c r="B41" s="60" t="s">
        <v>92</v>
      </c>
      <c r="C41" s="19" t="s">
        <v>19</v>
      </c>
      <c r="D41" s="19">
        <v>5.5</v>
      </c>
      <c r="E41" s="41"/>
      <c r="F41" s="42">
        <v>279752.46</v>
      </c>
      <c r="G41" s="41">
        <v>290255.35</v>
      </c>
      <c r="H41" s="42">
        <f>F41-G41</f>
        <v>-10502.889999999956</v>
      </c>
      <c r="I41" s="46">
        <v>0</v>
      </c>
      <c r="J41" s="54"/>
    </row>
    <row r="42" spans="1:10" ht="12.75">
      <c r="A42" s="78"/>
      <c r="B42" s="31" t="s">
        <v>79</v>
      </c>
      <c r="C42" s="61"/>
      <c r="D42" s="61"/>
      <c r="E42" s="62"/>
      <c r="F42" s="63">
        <v>53297.12</v>
      </c>
      <c r="G42" s="64"/>
      <c r="H42" s="63"/>
      <c r="I42" s="65"/>
      <c r="J42" s="55"/>
    </row>
    <row r="43" spans="1:10" ht="12.75">
      <c r="A43" s="78"/>
      <c r="B43" s="31" t="s">
        <v>91</v>
      </c>
      <c r="C43" s="61"/>
      <c r="D43" s="61"/>
      <c r="E43" s="62">
        <v>255795.1</v>
      </c>
      <c r="F43" s="63">
        <v>226455.34</v>
      </c>
      <c r="G43" s="64"/>
      <c r="H43" s="63"/>
      <c r="I43" s="65">
        <v>-29339.76</v>
      </c>
      <c r="J43" s="55"/>
    </row>
    <row r="44" spans="1:10" ht="12.75">
      <c r="A44" s="78"/>
      <c r="B44" s="31" t="s">
        <v>88</v>
      </c>
      <c r="C44" s="61"/>
      <c r="D44" s="61"/>
      <c r="E44" s="62"/>
      <c r="F44" s="63"/>
      <c r="G44" s="64">
        <v>50000</v>
      </c>
      <c r="H44" s="63"/>
      <c r="I44" s="65"/>
      <c r="J44" s="55"/>
    </row>
    <row r="45" spans="1:10" ht="12.75">
      <c r="A45" s="78"/>
      <c r="B45" s="31" t="s">
        <v>88</v>
      </c>
      <c r="C45" s="61"/>
      <c r="D45" s="61"/>
      <c r="E45" s="62"/>
      <c r="F45" s="63"/>
      <c r="G45" s="64">
        <v>118335.06</v>
      </c>
      <c r="H45" s="63"/>
      <c r="I45" s="65"/>
      <c r="J45" s="55"/>
    </row>
    <row r="46" spans="1:10" ht="12.75">
      <c r="A46" s="78"/>
      <c r="B46" s="31" t="s">
        <v>90</v>
      </c>
      <c r="C46" s="2"/>
      <c r="D46" s="2"/>
      <c r="E46" s="25"/>
      <c r="F46" s="10"/>
      <c r="G46" s="4">
        <v>4660</v>
      </c>
      <c r="H46" s="4"/>
      <c r="I46" s="43"/>
      <c r="J46" s="55"/>
    </row>
    <row r="47" spans="1:10" ht="12.75">
      <c r="A47" s="78"/>
      <c r="B47" s="31" t="s">
        <v>87</v>
      </c>
      <c r="C47" s="2"/>
      <c r="D47" s="2"/>
      <c r="E47" s="25"/>
      <c r="F47" s="10"/>
      <c r="G47" s="4">
        <v>3540.65</v>
      </c>
      <c r="H47" s="4"/>
      <c r="I47" s="43"/>
      <c r="J47" s="81"/>
    </row>
    <row r="48" spans="1:10" ht="13.5" thickBot="1">
      <c r="A48" s="82"/>
      <c r="B48" s="34" t="s">
        <v>89</v>
      </c>
      <c r="C48" s="44"/>
      <c r="D48" s="5"/>
      <c r="E48" s="23"/>
      <c r="F48" s="44"/>
      <c r="G48" s="5">
        <v>113719.7</v>
      </c>
      <c r="H48" s="5"/>
      <c r="I48" s="24"/>
      <c r="J48" s="97"/>
    </row>
    <row r="49" spans="1:10" ht="13.5" thickBot="1">
      <c r="A49" s="98"/>
      <c r="B49" s="37"/>
      <c r="C49" s="38"/>
      <c r="D49" s="39"/>
      <c r="E49" s="40"/>
      <c r="F49" s="38"/>
      <c r="G49" s="39"/>
      <c r="H49" s="39"/>
      <c r="I49" s="39"/>
      <c r="J49" s="99"/>
    </row>
    <row r="50" spans="1:10" ht="13.5" customHeight="1">
      <c r="A50" s="96">
        <v>5</v>
      </c>
      <c r="B50" s="29" t="s">
        <v>36</v>
      </c>
      <c r="C50" s="19"/>
      <c r="D50" s="19"/>
      <c r="E50" s="20">
        <f>E51+E52+E53+E54+E55</f>
        <v>2061660</v>
      </c>
      <c r="F50" s="20">
        <f>F51+F52+F53+F54+F55</f>
        <v>1939240</v>
      </c>
      <c r="G50" s="20">
        <f>G51+G52+G53+G54+G55</f>
        <v>2061660</v>
      </c>
      <c r="H50" s="20">
        <f>H51+H52+H53+H54+H55</f>
        <v>-122420</v>
      </c>
      <c r="I50" s="30">
        <f>I51+I52+I53+I54+I55</f>
        <v>-122420</v>
      </c>
      <c r="J50" s="54"/>
    </row>
    <row r="51" spans="1:10" ht="12.75">
      <c r="A51" s="78"/>
      <c r="B51" s="31" t="s">
        <v>50</v>
      </c>
      <c r="C51" s="7" t="s">
        <v>19</v>
      </c>
      <c r="D51" s="12"/>
      <c r="E51" s="12">
        <v>1128760</v>
      </c>
      <c r="F51" s="12">
        <v>1001050</v>
      </c>
      <c r="G51" s="12">
        <f>E51</f>
        <v>1128760</v>
      </c>
      <c r="H51" s="12">
        <f>F51-E51</f>
        <v>-127710</v>
      </c>
      <c r="I51" s="32">
        <f>H51</f>
        <v>-127710</v>
      </c>
      <c r="J51" s="55"/>
    </row>
    <row r="52" spans="1:10" ht="12.75">
      <c r="A52" s="76"/>
      <c r="B52" s="33" t="s">
        <v>55</v>
      </c>
      <c r="C52" s="2" t="s">
        <v>19</v>
      </c>
      <c r="D52" s="2"/>
      <c r="E52" s="12">
        <v>44550</v>
      </c>
      <c r="F52" s="12">
        <v>43740</v>
      </c>
      <c r="G52" s="12">
        <f>E52</f>
        <v>44550</v>
      </c>
      <c r="H52" s="12">
        <f>F52-E52</f>
        <v>-810</v>
      </c>
      <c r="I52" s="32">
        <f>H52</f>
        <v>-810</v>
      </c>
      <c r="J52" s="55"/>
    </row>
    <row r="53" spans="1:10" ht="12.75">
      <c r="A53" s="76"/>
      <c r="B53" s="33" t="s">
        <v>51</v>
      </c>
      <c r="C53" s="2" t="s">
        <v>19</v>
      </c>
      <c r="D53" s="2"/>
      <c r="E53" s="12">
        <v>552600</v>
      </c>
      <c r="F53" s="12">
        <v>554970</v>
      </c>
      <c r="G53" s="12">
        <f>E53</f>
        <v>552600</v>
      </c>
      <c r="H53" s="12">
        <f>F53-E53</f>
        <v>2370</v>
      </c>
      <c r="I53" s="32">
        <f>H53</f>
        <v>2370</v>
      </c>
      <c r="J53" s="55"/>
    </row>
    <row r="54" spans="1:10" ht="12.75">
      <c r="A54" s="78"/>
      <c r="B54" s="33" t="s">
        <v>84</v>
      </c>
      <c r="C54" s="2" t="s">
        <v>19</v>
      </c>
      <c r="D54" s="2"/>
      <c r="E54" s="12">
        <v>170300</v>
      </c>
      <c r="F54" s="12">
        <v>172650</v>
      </c>
      <c r="G54" s="12">
        <f>E54</f>
        <v>170300</v>
      </c>
      <c r="H54" s="12">
        <f>F54-E54</f>
        <v>2350</v>
      </c>
      <c r="I54" s="32">
        <f>H54</f>
        <v>2350</v>
      </c>
      <c r="J54" s="55"/>
    </row>
    <row r="55" spans="1:10" ht="13.5" thickBot="1">
      <c r="A55" s="82"/>
      <c r="B55" s="34" t="s">
        <v>52</v>
      </c>
      <c r="C55" s="35" t="s">
        <v>19</v>
      </c>
      <c r="D55" s="35"/>
      <c r="E55" s="23">
        <v>165450</v>
      </c>
      <c r="F55" s="23">
        <v>166830</v>
      </c>
      <c r="G55" s="23">
        <f>E55</f>
        <v>165450</v>
      </c>
      <c r="H55" s="23">
        <f>F55-E55</f>
        <v>1380</v>
      </c>
      <c r="I55" s="36">
        <f>H55</f>
        <v>1380</v>
      </c>
      <c r="J55" s="56"/>
    </row>
    <row r="56" spans="1:4" s="3" customFormat="1" ht="12.75">
      <c r="A56" s="15"/>
      <c r="B56" s="28"/>
      <c r="C56" s="15"/>
      <c r="D56" s="15"/>
    </row>
    <row r="57" spans="1:7" s="3" customFormat="1" ht="12.75">
      <c r="A57" s="15"/>
      <c r="B57" t="s">
        <v>96</v>
      </c>
      <c r="C57"/>
      <c r="D57"/>
      <c r="E57"/>
      <c r="F57"/>
      <c r="G57" s="109">
        <v>4342.38</v>
      </c>
    </row>
    <row r="58" spans="1:4" s="3" customFormat="1" ht="12.75">
      <c r="A58" s="15"/>
      <c r="B58" s="28"/>
      <c r="C58" s="15"/>
      <c r="D58" s="15"/>
    </row>
    <row r="59" spans="1:7" ht="12.75">
      <c r="A59" s="15"/>
      <c r="B59" s="27"/>
      <c r="C59" s="26"/>
      <c r="D59" s="26"/>
      <c r="E59" s="27" t="s">
        <v>48</v>
      </c>
      <c r="F59" s="3"/>
      <c r="G59" s="3"/>
    </row>
    <row r="60" spans="1:7" ht="12.75">
      <c r="A60" s="14"/>
      <c r="B60" s="1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8" ht="12.75">
      <c r="A62" s="15"/>
      <c r="B62" s="13"/>
      <c r="C62" s="11"/>
      <c r="D62" s="3"/>
      <c r="E62" s="3"/>
      <c r="F62" s="13" t="s">
        <v>45</v>
      </c>
      <c r="G62" s="11"/>
      <c r="H62" s="3"/>
    </row>
    <row r="63" spans="1:7" ht="12.75">
      <c r="A63" s="15"/>
      <c r="B63" s="3"/>
      <c r="C63" s="11"/>
      <c r="D63" s="3"/>
      <c r="E63" s="3"/>
      <c r="F63" s="3"/>
      <c r="G63" s="3"/>
    </row>
    <row r="64" spans="1:7" ht="12.75">
      <c r="A64" s="17"/>
      <c r="B64" s="58" t="s">
        <v>53</v>
      </c>
      <c r="C64" s="11"/>
      <c r="D64" s="3"/>
      <c r="E64" s="3"/>
      <c r="F64" s="3"/>
      <c r="G64" s="3"/>
    </row>
    <row r="65" spans="1:7" ht="12.75">
      <c r="A65" s="18"/>
      <c r="B65" s="59" t="s">
        <v>46</v>
      </c>
      <c r="C65" s="3"/>
      <c r="D65" s="3"/>
      <c r="E65" s="3"/>
      <c r="F65" s="3"/>
      <c r="G65" s="3"/>
    </row>
    <row r="66" spans="1:7" ht="12.75">
      <c r="A66" s="18"/>
      <c r="B66" s="59" t="s">
        <v>47</v>
      </c>
      <c r="C66" s="3"/>
      <c r="D66" s="3"/>
      <c r="E66" s="3"/>
      <c r="F66" s="3"/>
      <c r="G66" s="16"/>
    </row>
    <row r="67" spans="1:7" ht="18" customHeight="1">
      <c r="A67" s="3"/>
      <c r="B67" s="13"/>
      <c r="C67" s="3"/>
      <c r="D67" s="3"/>
      <c r="E67" s="3"/>
      <c r="F67" s="3"/>
      <c r="G67" s="3"/>
    </row>
    <row r="68" ht="12.75">
      <c r="B68" s="6"/>
    </row>
    <row r="69" ht="12.75">
      <c r="B69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2013-03-21T11:17:24Z</cp:lastPrinted>
  <dcterms:created xsi:type="dcterms:W3CDTF">2010-07-05T09:11:27Z</dcterms:created>
  <dcterms:modified xsi:type="dcterms:W3CDTF">2013-03-21T11:18:23Z</dcterms:modified>
  <cp:category/>
  <cp:version/>
  <cp:contentType/>
  <cp:contentStatus/>
</cp:coreProperties>
</file>