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<sst xmlns="http://schemas.openxmlformats.org/spreadsheetml/2006/main" count="119" uniqueCount="94">
  <si>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</si>
  <si>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</si>
  <si>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</si>
  <si>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</si>
  <si>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</si>
  <si>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</si>
  <si>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</si>
  <si>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</si>
  <si>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</si>
  <si>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</si>
  <si>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</si>
  <si>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</si>
  <si>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</si>
  <si>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</si>
  <si>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</si>
  <si>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</si>
  <si>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</si>
  <si>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</si>
  <si>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</si>
  <si>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</si>
  <si>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</si>
  <si>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</si>
  <si>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</si>
  <si>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</si>
  <si>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</si>
  <si>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</si>
  <si>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</si>
  <si>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</si>
  <si>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</si>
  <si>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</si>
  <si>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</si>
  <si>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</si>
  <si>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</si>
  <si>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</si>
  <si>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</si>
  <si>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</si>
  <si>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</si>
  <si>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</si>
  <si>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</si>
  <si>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</si>
  <si>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</si>
  <si>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</si>
  <si>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</si>
  <si>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</si>
  <si>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</si>
  <si>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</si>
  <si>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</si>
  <si>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</si>
  <si>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</si>
  <si>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горячее водоснабжение (по  нормам) (чел.)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</si>
  <si>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</si>
  <si>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</si>
  <si>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</si>
  <si>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</si>
  <si>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</si>
  <si>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</si>
  <si>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нет</t>
  </si>
  <si>
    <t>отопление .</t>
  </si>
  <si>
    <t>холодное водоснабжение .</t>
  </si>
  <si>
    <t>водоотведение</t>
  </si>
  <si>
    <t>Денисов С.А (офис)</t>
  </si>
  <si>
    <t xml:space="preserve">Исп. </t>
  </si>
  <si>
    <t>услуги ЕРКЦ  .</t>
  </si>
  <si>
    <t>договор сЕРКЦ</t>
  </si>
  <si>
    <t>ремонт кровли</t>
  </si>
  <si>
    <t>Накоплено денежных средств по нежилым помещениям за период за 2011гг.</t>
  </si>
  <si>
    <t>электроэнергия</t>
  </si>
  <si>
    <t>договор с ООО "ЖЭУ-15"</t>
  </si>
  <si>
    <t>оплата за телекоммуникацыи</t>
  </si>
  <si>
    <t>2012г.</t>
  </si>
  <si>
    <t>остаток средств на 01.01.2012г.</t>
  </si>
  <si>
    <t>выполненные работы в 2012г. Всего</t>
  </si>
  <si>
    <t>15/тр от 06.12.11</t>
  </si>
  <si>
    <t>21/крс-12 от 18.09.12</t>
  </si>
  <si>
    <r>
      <t>80  по улице Московская</t>
    </r>
    <r>
      <rPr>
        <b/>
        <sz val="10"/>
        <rFont val="Arial Cyr"/>
        <family val="0"/>
      </rPr>
      <t xml:space="preserve">             за период  01.01.2012 по 31.12.2012г.</t>
    </r>
  </si>
  <si>
    <t>0,07/0,76</t>
  </si>
  <si>
    <t>0,57/0,64</t>
  </si>
  <si>
    <t>1,17/1,63</t>
  </si>
  <si>
    <t>0,91/1,31</t>
  </si>
  <si>
    <t>0,98/1,1</t>
  </si>
  <si>
    <t>0,26/0,29</t>
  </si>
  <si>
    <t>0,07/0,10</t>
  </si>
  <si>
    <t>0,03/0,07</t>
  </si>
  <si>
    <t>1,65/2,60</t>
  </si>
  <si>
    <t>4,77/5,98</t>
  </si>
  <si>
    <t>сООО"УК МЖД М.о"</t>
  </si>
  <si>
    <t>2,23/1,31</t>
  </si>
  <si>
    <t>недосборы населения</t>
  </si>
  <si>
    <t>11-2012гг.</t>
  </si>
  <si>
    <t>Капитальный ремонт .</t>
  </si>
  <si>
    <t>Текущий ремонт .</t>
  </si>
  <si>
    <t>24931,13+87932,91=</t>
  </si>
  <si>
    <t>с телекоммуникациями</t>
  </si>
  <si>
    <t>на кв.5,8 подано в суд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</si>
</sst>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8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3" fillId="0" borderId="19" xfId="0" applyFont="1" applyBorder="1" applyAlignment="1">
      <alignment/>
    </xf>
    <xf numFmtId="166" fontId="0" fillId="0" borderId="14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166" fontId="0" fillId="0" borderId="15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7" xfId="0" applyNumberFormat="1" applyBorder="1" applyAlignment="1">
      <alignment/>
    </xf>
    <xf numFmtId="0" fontId="0" fillId="0" borderId="12" xfId="0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1" xfId="0" applyNumberForma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0" fillId="0" borderId="21" xfId="0" applyBorder="1" applyAlignment="1">
      <alignment/>
    </xf>
    <xf numFmtId="166" fontId="0" fillId="0" borderId="21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3" fillId="0" borderId="19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0" fontId="5" fillId="0" borderId="22" xfId="0" applyNumberFormat="1" applyFont="1" applyBorder="1" applyAlignment="1">
      <alignment/>
    </xf>
    <xf numFmtId="17" fontId="5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 wrapText="1"/>
    </xf>
    <xf numFmtId="0" fontId="1" fillId="0" borderId="23" xfId="0" applyFont="1" applyBorder="1" applyAlignment="1">
      <alignment/>
    </xf>
    <xf numFmtId="0" fontId="2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/>
    </xf>
    <xf numFmtId="0" fontId="0" fillId="0" borderId="26" xfId="0" applyBorder="1" applyAlignment="1">
      <alignment wrapText="1"/>
    </xf>
    <xf numFmtId="0" fontId="2" fillId="0" borderId="2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5" xfId="0" applyBorder="1" applyAlignment="1">
      <alignment wrapText="1"/>
    </xf>
    <xf numFmtId="0" fontId="0" fillId="0" borderId="24" xfId="0" applyFill="1" applyBorder="1" applyAlignment="1">
      <alignment/>
    </xf>
    <xf numFmtId="0" fontId="3" fillId="0" borderId="19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6">
      <selection activeCell="J35" sqref="J35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2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98" t="s">
        <v>74</v>
      </c>
      <c r="B2" s="97"/>
      <c r="C2" s="97"/>
      <c r="D2" s="97"/>
      <c r="E2" s="97"/>
      <c r="F2" s="97"/>
      <c r="G2" s="9"/>
    </row>
    <row r="3" spans="1:7" ht="12.75">
      <c r="A3" s="97" t="s">
        <v>3</v>
      </c>
      <c r="B3" s="97"/>
      <c r="C3" s="97"/>
      <c r="D3" s="97"/>
      <c r="E3" s="97"/>
      <c r="F3" s="97"/>
      <c r="G3" s="9"/>
    </row>
    <row r="4" spans="1:7" ht="13.5" thickBot="1">
      <c r="A4" s="6"/>
      <c r="F4" s="6"/>
      <c r="G4" s="6"/>
    </row>
    <row r="5" spans="1:10" ht="12.75">
      <c r="A5" s="101" t="s">
        <v>0</v>
      </c>
      <c r="B5" s="95" t="s">
        <v>4</v>
      </c>
      <c r="C5" s="95" t="s">
        <v>5</v>
      </c>
      <c r="D5" s="99" t="s">
        <v>6</v>
      </c>
      <c r="E5" s="95" t="s">
        <v>7</v>
      </c>
      <c r="F5" s="95" t="s">
        <v>55</v>
      </c>
      <c r="G5" s="95" t="s">
        <v>8</v>
      </c>
      <c r="H5" s="91" t="s">
        <v>9</v>
      </c>
      <c r="I5" s="91" t="s">
        <v>10</v>
      </c>
      <c r="J5" s="93" t="s">
        <v>11</v>
      </c>
    </row>
    <row r="6" spans="1:10" ht="13.5" thickBot="1">
      <c r="A6" s="102"/>
      <c r="B6" s="96"/>
      <c r="C6" s="96"/>
      <c r="D6" s="100"/>
      <c r="E6" s="96"/>
      <c r="F6" s="96"/>
      <c r="G6" s="96"/>
      <c r="H6" s="92"/>
      <c r="I6" s="92"/>
      <c r="J6" s="94"/>
    </row>
    <row r="7" spans="1:10" ht="15" customHeight="1">
      <c r="A7" s="69"/>
      <c r="B7" s="75" t="s">
        <v>12</v>
      </c>
      <c r="C7" s="22" t="s">
        <v>15</v>
      </c>
      <c r="D7" s="23">
        <f>D8+D9</f>
        <v>2882.5</v>
      </c>
      <c r="E7" s="22"/>
      <c r="F7" s="22"/>
      <c r="G7" s="22"/>
      <c r="H7" s="22"/>
      <c r="I7" s="24"/>
      <c r="J7" s="72"/>
    </row>
    <row r="8" spans="1:10" ht="12.75">
      <c r="A8" s="70"/>
      <c r="B8" s="44" t="s">
        <v>13</v>
      </c>
      <c r="C8" s="2"/>
      <c r="D8" s="14">
        <v>2778.9</v>
      </c>
      <c r="E8" s="2"/>
      <c r="F8" s="2"/>
      <c r="G8" s="2"/>
      <c r="H8" s="2"/>
      <c r="I8" s="25"/>
      <c r="J8" s="73"/>
    </row>
    <row r="9" spans="1:10" ht="13.5" thickBot="1">
      <c r="A9" s="71"/>
      <c r="B9" s="57" t="s">
        <v>14</v>
      </c>
      <c r="C9" s="5"/>
      <c r="D9" s="27">
        <v>103.6</v>
      </c>
      <c r="E9" s="5"/>
      <c r="F9" s="5"/>
      <c r="G9" s="5"/>
      <c r="H9" s="5"/>
      <c r="I9" s="28"/>
      <c r="J9" s="74"/>
    </row>
    <row r="10" spans="1:10" ht="25.5">
      <c r="A10" s="76">
        <v>1</v>
      </c>
      <c r="B10" s="65" t="s">
        <v>16</v>
      </c>
      <c r="C10" s="54"/>
      <c r="D10" s="54" t="s">
        <v>84</v>
      </c>
      <c r="E10" s="54">
        <v>175690</v>
      </c>
      <c r="F10" s="54">
        <v>163680</v>
      </c>
      <c r="G10" s="54">
        <v>175690</v>
      </c>
      <c r="H10" s="54">
        <v>-12010</v>
      </c>
      <c r="I10" s="55">
        <v>12010</v>
      </c>
      <c r="J10" s="77" t="s">
        <v>67</v>
      </c>
    </row>
    <row r="11" spans="1:10" ht="12.75">
      <c r="A11" s="78"/>
      <c r="B11" s="44" t="s">
        <v>17</v>
      </c>
      <c r="C11" s="2"/>
      <c r="D11" s="2"/>
      <c r="E11" s="2"/>
      <c r="F11" s="2"/>
      <c r="G11" s="2"/>
      <c r="H11" s="2"/>
      <c r="I11" s="25"/>
      <c r="J11" s="73"/>
    </row>
    <row r="12" spans="1:10" ht="12.75">
      <c r="A12" s="78" t="s">
        <v>18</v>
      </c>
      <c r="B12" s="44" t="s">
        <v>19</v>
      </c>
      <c r="C12" s="2" t="s">
        <v>20</v>
      </c>
      <c r="D12" s="2" t="s">
        <v>75</v>
      </c>
      <c r="E12" s="14">
        <v>24210</v>
      </c>
      <c r="F12" s="7">
        <v>22600</v>
      </c>
      <c r="G12" s="14">
        <f>E12</f>
        <v>24210</v>
      </c>
      <c r="H12" s="7">
        <f>F12-G12</f>
        <v>-1610</v>
      </c>
      <c r="I12" s="66">
        <f>E12-F12</f>
        <v>1610</v>
      </c>
      <c r="J12" s="73" t="s">
        <v>38</v>
      </c>
    </row>
    <row r="13" spans="1:10" ht="12.75">
      <c r="A13" s="78" t="s">
        <v>21</v>
      </c>
      <c r="B13" s="44" t="s">
        <v>22</v>
      </c>
      <c r="C13" s="2" t="s">
        <v>20</v>
      </c>
      <c r="D13" s="2" t="s">
        <v>76</v>
      </c>
      <c r="E13" s="14">
        <v>20440</v>
      </c>
      <c r="F13" s="7">
        <v>19070</v>
      </c>
      <c r="G13" s="14">
        <f>E13</f>
        <v>20440</v>
      </c>
      <c r="H13" s="7">
        <f>F13-G13</f>
        <v>-1370</v>
      </c>
      <c r="I13" s="66">
        <f aca="true" t="shared" si="0" ref="I13:I21">E13-F13</f>
        <v>1370</v>
      </c>
      <c r="J13" s="73" t="s">
        <v>38</v>
      </c>
    </row>
    <row r="14" spans="1:10" ht="12.75">
      <c r="A14" s="79" t="s">
        <v>23</v>
      </c>
      <c r="B14" s="44" t="s">
        <v>1</v>
      </c>
      <c r="C14" s="2" t="s">
        <v>20</v>
      </c>
      <c r="D14" s="2" t="s">
        <v>77</v>
      </c>
      <c r="E14" s="14">
        <v>46350</v>
      </c>
      <c r="F14" s="7">
        <v>43160</v>
      </c>
      <c r="G14" s="14">
        <f>E14</f>
        <v>46350</v>
      </c>
      <c r="H14" s="7">
        <f>F14-G14</f>
        <v>-3190</v>
      </c>
      <c r="I14" s="66">
        <f t="shared" si="0"/>
        <v>3190</v>
      </c>
      <c r="J14" s="73" t="s">
        <v>38</v>
      </c>
    </row>
    <row r="15" spans="1:10" ht="12.75">
      <c r="A15" s="80" t="s">
        <v>24</v>
      </c>
      <c r="B15" s="44" t="s">
        <v>25</v>
      </c>
      <c r="C15" s="2" t="s">
        <v>20</v>
      </c>
      <c r="D15" s="2">
        <v>0</v>
      </c>
      <c r="E15" s="14">
        <f>D15*D8*7</f>
        <v>0</v>
      </c>
      <c r="F15" s="7">
        <f>E15*98.3/100</f>
        <v>0</v>
      </c>
      <c r="G15" s="14">
        <f>E15</f>
        <v>0</v>
      </c>
      <c r="H15" s="7">
        <f>F15-G15</f>
        <v>0</v>
      </c>
      <c r="I15" s="66">
        <f t="shared" si="0"/>
        <v>0</v>
      </c>
      <c r="J15" s="81"/>
    </row>
    <row r="16" spans="1:10" ht="25.5">
      <c r="A16" s="80" t="s">
        <v>26</v>
      </c>
      <c r="B16" s="45" t="s">
        <v>27</v>
      </c>
      <c r="C16" s="2" t="s">
        <v>20</v>
      </c>
      <c r="D16" s="2" t="s">
        <v>78</v>
      </c>
      <c r="E16" s="14">
        <v>34410</v>
      </c>
      <c r="F16" s="7">
        <v>31990</v>
      </c>
      <c r="G16" s="14">
        <f aca="true" t="shared" si="1" ref="G16:G22">E16</f>
        <v>34410</v>
      </c>
      <c r="H16" s="7">
        <f aca="true" t="shared" si="2" ref="H16:H22">F16-G16</f>
        <v>-2420</v>
      </c>
      <c r="I16" s="66">
        <f t="shared" si="0"/>
        <v>2420</v>
      </c>
      <c r="J16" s="73" t="s">
        <v>85</v>
      </c>
    </row>
    <row r="17" spans="1:10" ht="12.75">
      <c r="A17" s="80" t="s">
        <v>28</v>
      </c>
      <c r="B17" s="44" t="s">
        <v>62</v>
      </c>
      <c r="C17" s="2" t="s">
        <v>20</v>
      </c>
      <c r="D17" s="1" t="s">
        <v>79</v>
      </c>
      <c r="E17" s="14">
        <v>33320</v>
      </c>
      <c r="F17" s="7">
        <v>31060</v>
      </c>
      <c r="G17" s="14">
        <v>32679.8</v>
      </c>
      <c r="H17" s="7">
        <v>-2260</v>
      </c>
      <c r="I17" s="66">
        <v>2260</v>
      </c>
      <c r="J17" s="81" t="s">
        <v>63</v>
      </c>
    </row>
    <row r="18" spans="1:10" ht="12.75">
      <c r="A18" s="80"/>
      <c r="B18" s="44"/>
      <c r="C18" s="2"/>
      <c r="D18" s="1"/>
      <c r="E18" s="14"/>
      <c r="F18" s="7">
        <f>E18*98.3/100</f>
        <v>0</v>
      </c>
      <c r="G18" s="14"/>
      <c r="H18" s="7"/>
      <c r="I18" s="66"/>
      <c r="J18" s="81"/>
    </row>
    <row r="19" spans="1:10" ht="25.5">
      <c r="A19" s="80" t="s">
        <v>29</v>
      </c>
      <c r="B19" s="67" t="s">
        <v>30</v>
      </c>
      <c r="C19" s="2" t="s">
        <v>20</v>
      </c>
      <c r="D19" s="2" t="s">
        <v>80</v>
      </c>
      <c r="E19" s="14">
        <v>9300</v>
      </c>
      <c r="F19" s="7">
        <v>8680</v>
      </c>
      <c r="G19" s="14">
        <f t="shared" si="1"/>
        <v>9300</v>
      </c>
      <c r="H19" s="7">
        <f t="shared" si="2"/>
        <v>-620</v>
      </c>
      <c r="I19" s="66">
        <f t="shared" si="0"/>
        <v>620</v>
      </c>
      <c r="J19" s="81" t="s">
        <v>39</v>
      </c>
    </row>
    <row r="20" spans="1:10" ht="25.5">
      <c r="A20" s="80" t="s">
        <v>31</v>
      </c>
      <c r="B20" s="45" t="s">
        <v>32</v>
      </c>
      <c r="C20" s="2" t="s">
        <v>20</v>
      </c>
      <c r="D20" s="2" t="s">
        <v>81</v>
      </c>
      <c r="E20" s="14">
        <v>2810</v>
      </c>
      <c r="F20" s="7">
        <v>2610</v>
      </c>
      <c r="G20" s="14">
        <f t="shared" si="1"/>
        <v>2810</v>
      </c>
      <c r="H20" s="7">
        <f t="shared" si="2"/>
        <v>-200</v>
      </c>
      <c r="I20" s="66">
        <f t="shared" si="0"/>
        <v>200</v>
      </c>
      <c r="J20" s="81" t="s">
        <v>40</v>
      </c>
    </row>
    <row r="21" spans="1:10" ht="25.5">
      <c r="A21" s="82" t="s">
        <v>33</v>
      </c>
      <c r="B21" s="44" t="s">
        <v>34</v>
      </c>
      <c r="C21" s="2" t="s">
        <v>20</v>
      </c>
      <c r="D21" s="2">
        <v>0.08</v>
      </c>
      <c r="E21" s="14">
        <v>3550</v>
      </c>
      <c r="F21" s="7">
        <v>3300</v>
      </c>
      <c r="G21" s="14">
        <f t="shared" si="1"/>
        <v>3550</v>
      </c>
      <c r="H21" s="7">
        <f t="shared" si="2"/>
        <v>-250</v>
      </c>
      <c r="I21" s="66">
        <f t="shared" si="0"/>
        <v>250</v>
      </c>
      <c r="J21" s="81" t="s">
        <v>41</v>
      </c>
    </row>
    <row r="22" spans="1:10" ht="13.5" thickBot="1">
      <c r="A22" s="82" t="s">
        <v>44</v>
      </c>
      <c r="B22" s="57" t="s">
        <v>35</v>
      </c>
      <c r="C22" s="5" t="s">
        <v>20</v>
      </c>
      <c r="D22" s="5" t="s">
        <v>82</v>
      </c>
      <c r="E22" s="27">
        <v>1300</v>
      </c>
      <c r="F22" s="7">
        <v>1210</v>
      </c>
      <c r="G22" s="27">
        <f t="shared" si="1"/>
        <v>1300</v>
      </c>
      <c r="H22" s="58">
        <f t="shared" si="2"/>
        <v>-90</v>
      </c>
      <c r="I22" s="68">
        <f>E22-F22</f>
        <v>90</v>
      </c>
      <c r="J22" s="73" t="s">
        <v>42</v>
      </c>
    </row>
    <row r="23" spans="1:10" ht="13.5" thickBot="1">
      <c r="A23" s="83"/>
      <c r="B23" s="62"/>
      <c r="C23" s="62"/>
      <c r="D23" s="62"/>
      <c r="E23" s="63"/>
      <c r="F23" s="64"/>
      <c r="G23" s="63"/>
      <c r="H23" s="64"/>
      <c r="I23" s="64"/>
      <c r="J23" s="25"/>
    </row>
    <row r="24" spans="1:10" ht="25.5">
      <c r="A24" s="80">
        <v>2</v>
      </c>
      <c r="B24" s="42" t="s">
        <v>36</v>
      </c>
      <c r="C24" s="22" t="s">
        <v>20</v>
      </c>
      <c r="D24" s="22" t="s">
        <v>83</v>
      </c>
      <c r="E24" s="53">
        <v>68150</v>
      </c>
      <c r="F24" s="54">
        <v>62280</v>
      </c>
      <c r="G24" s="53">
        <f>E24</f>
        <v>68150</v>
      </c>
      <c r="H24" s="54">
        <f>F24-G24</f>
        <v>-5870</v>
      </c>
      <c r="I24" s="55">
        <f>E24-F24</f>
        <v>5870</v>
      </c>
      <c r="J24" s="81" t="s">
        <v>43</v>
      </c>
    </row>
    <row r="25" spans="1:10" ht="13.5" thickBot="1">
      <c r="A25" s="80"/>
      <c r="B25" s="26"/>
      <c r="C25" s="5"/>
      <c r="D25" s="5"/>
      <c r="E25" s="59"/>
      <c r="F25" s="60"/>
      <c r="G25" s="59"/>
      <c r="H25" s="60"/>
      <c r="I25" s="61"/>
      <c r="J25" s="73"/>
    </row>
    <row r="26" spans="1:10" ht="12.75">
      <c r="A26" s="80">
        <v>3</v>
      </c>
      <c r="B26" s="88" t="s">
        <v>90</v>
      </c>
      <c r="C26" s="22" t="s">
        <v>20</v>
      </c>
      <c r="D26" s="22"/>
      <c r="E26" s="53"/>
      <c r="F26" s="53">
        <f>F27+F28</f>
        <v>-19781.600000000006</v>
      </c>
      <c r="G26" s="53">
        <v>37327.7</v>
      </c>
      <c r="H26" s="53">
        <f>F26-G26</f>
        <v>-57109.3</v>
      </c>
      <c r="I26" s="56"/>
      <c r="J26" s="73"/>
    </row>
    <row r="27" spans="1:10" ht="12.75">
      <c r="A27" s="80"/>
      <c r="B27" s="44" t="s">
        <v>69</v>
      </c>
      <c r="C27" s="2" t="s">
        <v>20</v>
      </c>
      <c r="D27" s="2" t="s">
        <v>86</v>
      </c>
      <c r="E27" s="14">
        <v>61510</v>
      </c>
      <c r="F27" s="7">
        <v>61130</v>
      </c>
      <c r="G27" s="2"/>
      <c r="H27" s="2"/>
      <c r="I27" s="66">
        <f>F27-E27</f>
        <v>-380</v>
      </c>
      <c r="J27" s="73"/>
    </row>
    <row r="28" spans="1:10" ht="12.75">
      <c r="A28" s="80"/>
      <c r="B28" s="44" t="s">
        <v>70</v>
      </c>
      <c r="C28" s="2"/>
      <c r="D28" s="2"/>
      <c r="E28" s="14"/>
      <c r="F28" s="7">
        <v>-80911.6</v>
      </c>
      <c r="G28" s="2"/>
      <c r="H28" s="7"/>
      <c r="I28" s="46"/>
      <c r="J28" s="73"/>
    </row>
    <row r="29" spans="1:10" ht="12.75">
      <c r="A29" s="84"/>
      <c r="B29" s="44" t="s">
        <v>71</v>
      </c>
      <c r="C29" s="2"/>
      <c r="D29" s="2"/>
      <c r="E29" s="14"/>
      <c r="F29" s="7"/>
      <c r="G29" s="2">
        <f>G30</f>
        <v>15657.7</v>
      </c>
      <c r="H29" s="2"/>
      <c r="I29" s="25"/>
      <c r="J29" s="73"/>
    </row>
    <row r="30" spans="1:10" ht="12.75">
      <c r="A30" s="84"/>
      <c r="B30" s="44" t="s">
        <v>64</v>
      </c>
      <c r="C30" s="2"/>
      <c r="D30" s="2"/>
      <c r="E30" s="14"/>
      <c r="F30" s="7"/>
      <c r="G30" s="2">
        <v>15657.7</v>
      </c>
      <c r="H30" s="2"/>
      <c r="I30" s="25"/>
      <c r="J30" s="73" t="s">
        <v>72</v>
      </c>
    </row>
    <row r="31" spans="1:10" ht="13.5" thickBot="1">
      <c r="A31" s="84"/>
      <c r="B31" s="44" t="s">
        <v>87</v>
      </c>
      <c r="C31" s="2"/>
      <c r="D31" s="2"/>
      <c r="E31" s="14"/>
      <c r="F31" s="7"/>
      <c r="G31" s="2">
        <v>21670</v>
      </c>
      <c r="H31" s="2" t="s">
        <v>93</v>
      </c>
      <c r="I31" s="25"/>
      <c r="J31" s="73"/>
    </row>
    <row r="32" spans="1:10" ht="12.75">
      <c r="A32" s="84">
        <v>4</v>
      </c>
      <c r="B32" s="88" t="s">
        <v>89</v>
      </c>
      <c r="C32" s="22" t="s">
        <v>20</v>
      </c>
      <c r="D32" s="22">
        <v>1.5</v>
      </c>
      <c r="E32" s="53"/>
      <c r="F32" s="54">
        <v>72803.53</v>
      </c>
      <c r="G32" s="53">
        <f>G35</f>
        <v>47872.4</v>
      </c>
      <c r="H32" s="54">
        <f>F32-G32</f>
        <v>24931.129999999997</v>
      </c>
      <c r="I32" s="55">
        <v>7671.93</v>
      </c>
      <c r="J32" s="73" t="s">
        <v>91</v>
      </c>
    </row>
    <row r="33" spans="1:10" ht="12.75">
      <c r="A33" s="85"/>
      <c r="B33" s="44" t="s">
        <v>69</v>
      </c>
      <c r="C33" s="50"/>
      <c r="D33" s="50"/>
      <c r="E33" s="51">
        <v>49966.2</v>
      </c>
      <c r="F33" s="21">
        <v>47909.77</v>
      </c>
      <c r="G33" s="51"/>
      <c r="H33" s="52"/>
      <c r="I33" s="21">
        <v>2056.43</v>
      </c>
      <c r="J33" s="25">
        <v>112864.04</v>
      </c>
    </row>
    <row r="34" spans="1:10" ht="12.75">
      <c r="A34" s="85"/>
      <c r="B34" s="44" t="s">
        <v>70</v>
      </c>
      <c r="C34" s="2"/>
      <c r="D34" s="2"/>
      <c r="E34" s="30"/>
      <c r="F34" s="11">
        <v>16029.02</v>
      </c>
      <c r="G34" s="30"/>
      <c r="H34" s="4"/>
      <c r="I34" s="4"/>
      <c r="J34" s="25" t="s">
        <v>92</v>
      </c>
    </row>
    <row r="35" spans="1:10" ht="12.75">
      <c r="A35" s="85"/>
      <c r="B35" s="44" t="s">
        <v>71</v>
      </c>
      <c r="C35" s="2"/>
      <c r="D35" s="2"/>
      <c r="E35" s="30"/>
      <c r="F35" s="11"/>
      <c r="G35" s="30">
        <v>47872.4</v>
      </c>
      <c r="H35" s="4"/>
      <c r="I35" s="4"/>
      <c r="J35" s="86" t="b">
        <f>-32256=56676.91</f>
        <v>0</v>
      </c>
    </row>
    <row r="36" spans="1:10" ht="12.75">
      <c r="A36" s="85"/>
      <c r="B36" s="90" t="s">
        <v>64</v>
      </c>
      <c r="C36" s="7"/>
      <c r="D36" s="2"/>
      <c r="E36" s="14"/>
      <c r="F36" s="7"/>
      <c r="G36" s="14">
        <v>47872.4</v>
      </c>
      <c r="H36" s="2"/>
      <c r="I36" s="2"/>
      <c r="J36" s="89" t="s">
        <v>73</v>
      </c>
    </row>
    <row r="37" spans="1:10" ht="13.5" thickBot="1">
      <c r="A37" s="85"/>
      <c r="B37" s="29"/>
      <c r="C37" s="7"/>
      <c r="D37" s="2"/>
      <c r="E37" s="14"/>
      <c r="F37" s="7"/>
      <c r="G37" s="2"/>
      <c r="H37" s="2"/>
      <c r="I37" s="2"/>
      <c r="J37" s="86"/>
    </row>
    <row r="38" spans="1:10" ht="12.75">
      <c r="A38" s="84">
        <v>5</v>
      </c>
      <c r="B38" s="42" t="s">
        <v>37</v>
      </c>
      <c r="C38" s="22"/>
      <c r="D38" s="22"/>
      <c r="E38" s="23">
        <f>E40+E42+E43</f>
        <v>179280</v>
      </c>
      <c r="F38" s="23">
        <f>F40+F42+F43</f>
        <v>173700</v>
      </c>
      <c r="G38" s="23">
        <f>G40+G42+G43</f>
        <v>179280</v>
      </c>
      <c r="H38" s="23">
        <f>H40+H42+H43</f>
        <v>-5580</v>
      </c>
      <c r="I38" s="43">
        <f>I40+I42+I43</f>
        <v>-5580</v>
      </c>
      <c r="J38" s="73"/>
    </row>
    <row r="39" spans="1:10" ht="12.75">
      <c r="A39" s="84"/>
      <c r="B39" s="44" t="s">
        <v>57</v>
      </c>
      <c r="C39" s="7" t="s">
        <v>20</v>
      </c>
      <c r="D39" s="14"/>
      <c r="E39" s="2"/>
      <c r="F39" s="2"/>
      <c r="G39" s="2"/>
      <c r="H39" s="2"/>
      <c r="I39" s="25"/>
      <c r="J39" s="73"/>
    </row>
    <row r="40" spans="1:10" ht="12.75">
      <c r="A40" s="82"/>
      <c r="B40" s="45" t="s">
        <v>66</v>
      </c>
      <c r="C40" s="2" t="s">
        <v>20</v>
      </c>
      <c r="D40" s="2"/>
      <c r="E40" s="2">
        <v>34730</v>
      </c>
      <c r="F40" s="2">
        <v>30940</v>
      </c>
      <c r="G40" s="2">
        <f>E40</f>
        <v>34730</v>
      </c>
      <c r="H40" s="2">
        <f>F40-E40</f>
        <v>-3790</v>
      </c>
      <c r="I40" s="25">
        <f>F40-E40</f>
        <v>-3790</v>
      </c>
      <c r="J40" s="73"/>
    </row>
    <row r="41" spans="1:10" ht="25.5">
      <c r="A41" s="82"/>
      <c r="B41" s="45" t="s">
        <v>49</v>
      </c>
      <c r="C41" s="2" t="s">
        <v>20</v>
      </c>
      <c r="D41" s="2" t="s">
        <v>56</v>
      </c>
      <c r="E41" s="2"/>
      <c r="F41" s="2"/>
      <c r="G41" s="2"/>
      <c r="H41" s="2"/>
      <c r="I41" s="25"/>
      <c r="J41" s="73"/>
    </row>
    <row r="42" spans="1:10" ht="12.75">
      <c r="A42" s="84"/>
      <c r="B42" s="45" t="s">
        <v>58</v>
      </c>
      <c r="C42" s="2" t="s">
        <v>20</v>
      </c>
      <c r="D42" s="2"/>
      <c r="E42" s="14">
        <v>88630</v>
      </c>
      <c r="F42" s="14">
        <v>87510</v>
      </c>
      <c r="G42" s="14">
        <f>E42</f>
        <v>88630</v>
      </c>
      <c r="H42" s="14">
        <f>F42-E42</f>
        <v>-1120</v>
      </c>
      <c r="I42" s="46">
        <f>F42-E42</f>
        <v>-1120</v>
      </c>
      <c r="J42" s="73"/>
    </row>
    <row r="43" spans="1:10" ht="13.5" thickBot="1">
      <c r="A43" s="87"/>
      <c r="B43" s="47" t="s">
        <v>59</v>
      </c>
      <c r="C43" s="48" t="s">
        <v>20</v>
      </c>
      <c r="D43" s="48"/>
      <c r="E43" s="27">
        <v>55920</v>
      </c>
      <c r="F43" s="27">
        <v>55250</v>
      </c>
      <c r="G43" s="27">
        <f>E43</f>
        <v>55920</v>
      </c>
      <c r="H43" s="27">
        <f>F43-E43</f>
        <v>-670</v>
      </c>
      <c r="I43" s="49">
        <f>F43-E43</f>
        <v>-670</v>
      </c>
      <c r="J43" s="74"/>
    </row>
    <row r="44" spans="1:4" s="3" customFormat="1" ht="12.75">
      <c r="A44" s="17"/>
      <c r="B44" s="40"/>
      <c r="C44" s="17"/>
      <c r="D44" s="17"/>
    </row>
    <row r="45" spans="1:4" s="3" customFormat="1" ht="12.75" hidden="1">
      <c r="A45" s="17"/>
      <c r="B45" s="40"/>
      <c r="C45" s="17"/>
      <c r="D45" s="17"/>
    </row>
    <row r="46" spans="1:4" s="3" customFormat="1" ht="12.75" hidden="1">
      <c r="A46" s="17"/>
      <c r="B46" s="40"/>
      <c r="C46" s="17"/>
      <c r="D46" s="17"/>
    </row>
    <row r="47" spans="1:10" ht="12.75" hidden="1">
      <c r="A47" s="17"/>
      <c r="B47" s="40"/>
      <c r="C47" s="3"/>
      <c r="D47" s="3"/>
      <c r="E47" s="3"/>
      <c r="F47" s="3"/>
      <c r="G47" s="3"/>
      <c r="H47" s="3"/>
      <c r="I47" s="3"/>
      <c r="J47" s="3"/>
    </row>
    <row r="48" spans="1:7" ht="12.75" hidden="1">
      <c r="A48" s="15"/>
      <c r="B48" s="3"/>
      <c r="C48" s="3"/>
      <c r="D48" s="3"/>
      <c r="E48" s="3"/>
      <c r="F48" s="3"/>
      <c r="G48" s="3"/>
    </row>
    <row r="49" spans="1:7" ht="12.75">
      <c r="A49" s="15"/>
      <c r="B49" s="17" t="s">
        <v>65</v>
      </c>
      <c r="C49" s="3"/>
      <c r="D49" s="3"/>
      <c r="E49" s="3"/>
      <c r="F49" s="3" t="s">
        <v>88</v>
      </c>
      <c r="G49" s="3"/>
    </row>
    <row r="50" spans="1:8" ht="25.5">
      <c r="A50" s="15"/>
      <c r="B50" s="11"/>
      <c r="C50" s="33" t="s">
        <v>45</v>
      </c>
      <c r="D50" s="35"/>
      <c r="E50" s="35" t="s">
        <v>46</v>
      </c>
      <c r="F50" s="35"/>
      <c r="G50" s="11" t="s">
        <v>47</v>
      </c>
      <c r="H50" s="36" t="s">
        <v>50</v>
      </c>
    </row>
    <row r="51" spans="1:8" ht="12.75">
      <c r="A51" s="15"/>
      <c r="B51" s="11" t="s">
        <v>48</v>
      </c>
      <c r="C51" s="33"/>
      <c r="D51" s="35"/>
      <c r="E51" s="35">
        <f>E52+E53</f>
        <v>234.03</v>
      </c>
      <c r="F51" s="35"/>
      <c r="G51" s="35">
        <f>G52+G53</f>
        <v>153.97</v>
      </c>
      <c r="H51" s="11">
        <f>D51+E51+F51+G51</f>
        <v>388</v>
      </c>
    </row>
    <row r="52" spans="1:8" ht="12.75">
      <c r="A52" s="15"/>
      <c r="B52" s="32" t="s">
        <v>60</v>
      </c>
      <c r="C52" s="37">
        <v>103.6</v>
      </c>
      <c r="D52" s="31"/>
      <c r="E52" s="31">
        <v>234.03</v>
      </c>
      <c r="F52" s="31"/>
      <c r="G52" s="31">
        <v>153.97</v>
      </c>
      <c r="H52" s="31">
        <v>388</v>
      </c>
    </row>
    <row r="53" spans="1:8" ht="12.75">
      <c r="A53" s="16"/>
      <c r="B53" s="8"/>
      <c r="C53" s="34"/>
      <c r="D53" s="31"/>
      <c r="E53" s="31"/>
      <c r="F53" s="31"/>
      <c r="G53" s="31"/>
      <c r="H53" s="11"/>
    </row>
    <row r="54" spans="1:8" ht="12.75">
      <c r="A54" s="3"/>
      <c r="B54" s="3" t="s">
        <v>68</v>
      </c>
      <c r="C54" s="3" t="s">
        <v>20</v>
      </c>
      <c r="D54" s="3"/>
      <c r="E54" s="3"/>
      <c r="F54" s="3"/>
      <c r="G54" s="3"/>
      <c r="H54">
        <v>58952.91</v>
      </c>
    </row>
    <row r="55" spans="1:7" ht="12.75">
      <c r="A55" s="3"/>
      <c r="B55" s="12"/>
      <c r="C55" s="12"/>
      <c r="D55" s="3"/>
      <c r="E55" s="3"/>
      <c r="F55" s="3"/>
      <c r="G55" s="3"/>
    </row>
    <row r="56" spans="1:7" ht="12.75">
      <c r="A56" s="3"/>
      <c r="B56" s="12"/>
      <c r="C56" s="12"/>
      <c r="D56" s="3"/>
      <c r="E56" s="3"/>
      <c r="F56" s="3"/>
      <c r="G56" s="3"/>
    </row>
    <row r="57" spans="1:7" ht="12.75">
      <c r="A57" s="3"/>
      <c r="B57" s="12"/>
      <c r="C57" s="13"/>
      <c r="D57" s="3"/>
      <c r="E57" s="3"/>
      <c r="F57" s="3"/>
      <c r="G57" s="3"/>
    </row>
    <row r="58" spans="1:7" ht="12.75">
      <c r="A58" s="17"/>
      <c r="B58" s="39"/>
      <c r="C58" s="38"/>
      <c r="D58" s="38"/>
      <c r="E58" s="39" t="s">
        <v>54</v>
      </c>
      <c r="F58" s="3"/>
      <c r="G58" s="3"/>
    </row>
    <row r="59" spans="1:7" ht="12.75">
      <c r="A59" s="16"/>
      <c r="B59" s="15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8" ht="12.75">
      <c r="A61" s="17"/>
      <c r="B61" s="15"/>
      <c r="C61" s="13"/>
      <c r="D61" s="3"/>
      <c r="E61" s="3"/>
      <c r="F61" s="15" t="s">
        <v>51</v>
      </c>
      <c r="G61" s="13"/>
      <c r="H61" s="3"/>
    </row>
    <row r="62" spans="1:7" ht="12.75">
      <c r="A62" s="17"/>
      <c r="B62" s="16" t="s">
        <v>61</v>
      </c>
      <c r="C62" s="13"/>
      <c r="D62" s="3"/>
      <c r="E62" s="3"/>
      <c r="F62" s="3"/>
      <c r="G62" s="3"/>
    </row>
    <row r="63" spans="1:7" ht="12.75">
      <c r="A63" s="19"/>
      <c r="B63" s="41" t="s">
        <v>52</v>
      </c>
      <c r="C63" s="13"/>
      <c r="D63" s="3"/>
      <c r="E63" s="3"/>
      <c r="F63" s="3"/>
      <c r="G63" s="3"/>
    </row>
    <row r="64" spans="1:7" ht="12.75">
      <c r="A64" s="20"/>
      <c r="B64" s="41" t="s">
        <v>53</v>
      </c>
      <c r="C64" s="3"/>
      <c r="D64" s="3"/>
      <c r="E64" s="3"/>
      <c r="F64" s="3"/>
      <c r="G64" s="3"/>
    </row>
    <row r="65" spans="1:7" ht="12.75">
      <c r="A65" s="20"/>
      <c r="B65" s="12"/>
      <c r="C65" s="3"/>
      <c r="D65" s="3"/>
      <c r="E65" s="3"/>
      <c r="F65" s="3"/>
      <c r="G65" s="18"/>
    </row>
    <row r="66" spans="1:7" ht="18" customHeight="1">
      <c r="A66" s="3"/>
      <c r="B66" s="15"/>
      <c r="C66" s="3"/>
      <c r="D66" s="3"/>
      <c r="E66" s="3"/>
      <c r="F66" s="3"/>
      <c r="G66" s="3"/>
    </row>
    <row r="67" ht="12.75">
      <c r="B67" s="6"/>
    </row>
    <row r="68" ht="12.75">
      <c r="B68" s="6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2012-04-04T06:57:30Z</cp:lastPrinted>
  <dcterms:created xsi:type="dcterms:W3CDTF">2010-07-05T09:11:27Z</dcterms:created>
  <dcterms:modified xsi:type="dcterms:W3CDTF">2014-02-21T06:05:12Z</dcterms:modified>
  <cp:category/>
  <cp:version/>
  <cp:contentType/>
  <cp:contentStatus/>
</cp:coreProperties>
</file>