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<sst xmlns="http://schemas.openxmlformats.org/spreadsheetml/2006/main" count="97" uniqueCount="68">
  <si>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</si>
  <si>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</si>
  <si>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Телевизионная ул, д.12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</si>
  <si>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</si>
  <si>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</si>
  <si>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</si>
  <si>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</si>
  <si>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</si>
  <si>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</si>
  <si>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</si>
  <si>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</si>
  <si>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</si>
  <si>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</si>
  <si>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</si>
  <si>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</si>
  <si>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</si>
  <si>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</si>
  <si>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</si>
  <si>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</si>
  <si>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</si>
  <si>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</si>
  <si>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</si>
  <si>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</si>
  <si>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</si>
  <si>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</si>
  <si>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</si>
  <si>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</si>
  <si>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</si>
  <si>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</si>
  <si>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</si>
  <si>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</si>
  <si>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</si>
  <si>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</si>
  <si>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</si>
  <si>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</si>
  <si>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</si>
  <si>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</si>
  <si>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</si>
  <si>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</si>
  <si>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</si>
  <si>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 "РАЦМО"</t>
  </si>
  <si>
    <t>дог-р с ООО "ГАС"</t>
  </si>
  <si>
    <t>дог-р с "СпецРемстрой- плюс"</t>
  </si>
  <si>
    <t>дог-р с МУП "КСАТП"</t>
  </si>
  <si>
    <t>дог-р с ООО"УК МЖД М.о"</t>
  </si>
  <si>
    <t>Накоплено денежных средств по нежилым помещениям за 2014г.</t>
  </si>
  <si>
    <t>текущий ремонт</t>
  </si>
  <si>
    <t>Никишина М.П.</t>
  </si>
  <si>
    <t>Стеюк</t>
  </si>
  <si>
    <t>Черниченко Ю.В.</t>
  </si>
  <si>
    <t>Зудин</t>
  </si>
  <si>
    <t>ФИО</t>
  </si>
  <si>
    <t>Итого:</t>
  </si>
  <si>
    <t>Исп.Начальник ПЭО</t>
  </si>
  <si>
    <t>Коршунова Н.М,</t>
  </si>
  <si>
    <t>тел.55-37-81</t>
  </si>
  <si>
    <t>Директор ООО УК МЖД Московского округа г.Калуги"</t>
  </si>
  <si>
    <t>___________________________Л.М.Кочубеева</t>
  </si>
  <si>
    <t>Начислено населению</t>
  </si>
  <si>
    <t>Нежилая площадь</t>
  </si>
  <si>
    <t>Общая площадь</t>
  </si>
  <si>
    <t>Задолженность населения</t>
  </si>
  <si>
    <t xml:space="preserve"> Капитальный ремонт не начисляется</t>
  </si>
  <si>
    <t>дог-р с ОАО "Газпром газораспределение Калуга" в г.Калуге</t>
  </si>
  <si>
    <t>ФГУП "Калужская городская дезинфекционная станция г.Калуга"</t>
  </si>
  <si>
    <t>ОАО "Калужская сбытовая компания"</t>
  </si>
  <si>
    <t>ООО "Калужский областной водоканал"</t>
  </si>
  <si>
    <t>МУП "Калугатеплосеть" г.Калуги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</si>
</sst>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0" fillId="0" borderId="16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34" applyBorder="1" applyAlignment="1">
      <alignment horizontal="right" vertical="top" wrapText="1"/>
      <protection/>
    </xf>
    <xf numFmtId="0" fontId="5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B27" sqref="B27:D27"/>
    </sheetView>
  </sheetViews>
  <sheetFormatPr defaultColWidth="9.00390625" defaultRowHeight="12.75"/>
  <cols>
    <col min="1" max="1" width="6.25390625" style="1" customWidth="1"/>
    <col min="2" max="2" width="15.875" style="1" customWidth="1"/>
    <col min="3" max="3" width="8.625" style="1" customWidth="1"/>
    <col min="4" max="4" width="22.75390625" style="1" customWidth="1"/>
    <col min="5" max="5" width="7.25390625" style="1" customWidth="1"/>
    <col min="6" max="6" width="7.875" style="1" customWidth="1"/>
    <col min="7" max="7" width="11.87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75390625" style="1" customWidth="1"/>
    <col min="16" max="16384" width="9.125" style="1" customWidth="1"/>
  </cols>
  <sheetData>
    <row r="1" spans="2:15" ht="27" customHeight="1">
      <c r="B1" s="44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3" ht="20.25" customHeight="1"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3"/>
      <c r="M3" s="43"/>
    </row>
    <row r="4" spans="1:15" ht="48" customHeight="1">
      <c r="A4" s="2" t="s">
        <v>3</v>
      </c>
      <c r="B4" s="50" t="s">
        <v>4</v>
      </c>
      <c r="C4" s="32"/>
      <c r="D4" s="33"/>
      <c r="E4" s="3" t="s">
        <v>5</v>
      </c>
      <c r="F4" s="2" t="s">
        <v>6</v>
      </c>
      <c r="G4" s="3" t="s">
        <v>58</v>
      </c>
      <c r="H4" s="2" t="s">
        <v>7</v>
      </c>
      <c r="I4" s="3" t="s">
        <v>8</v>
      </c>
      <c r="J4" s="50" t="s">
        <v>9</v>
      </c>
      <c r="K4" s="32"/>
      <c r="L4" s="33"/>
      <c r="M4" s="50" t="s">
        <v>10</v>
      </c>
      <c r="N4" s="51"/>
      <c r="O4" s="2" t="s">
        <v>11</v>
      </c>
    </row>
    <row r="5" spans="1:15" ht="15.75" customHeight="1">
      <c r="A5" s="27"/>
      <c r="B5" s="52" t="s">
        <v>60</v>
      </c>
      <c r="C5" s="53"/>
      <c r="D5" s="54"/>
      <c r="E5" s="5" t="s">
        <v>13</v>
      </c>
      <c r="F5" s="2"/>
      <c r="G5" s="28">
        <f>G7+G6</f>
        <v>1953.3</v>
      </c>
      <c r="H5" s="2"/>
      <c r="I5" s="3"/>
      <c r="J5" s="50"/>
      <c r="K5" s="32"/>
      <c r="L5" s="33"/>
      <c r="M5" s="50"/>
      <c r="N5" s="55"/>
      <c r="O5" s="2"/>
    </row>
    <row r="6" spans="1:15" ht="15.75" customHeight="1">
      <c r="A6" s="4"/>
      <c r="B6" s="36" t="s">
        <v>12</v>
      </c>
      <c r="C6" s="32"/>
      <c r="D6" s="33"/>
      <c r="E6" s="5" t="s">
        <v>13</v>
      </c>
      <c r="F6" s="6"/>
      <c r="G6" s="7">
        <v>1478.1</v>
      </c>
      <c r="H6" s="6"/>
      <c r="I6" s="8"/>
      <c r="J6" s="34"/>
      <c r="K6" s="32"/>
      <c r="L6" s="33"/>
      <c r="M6" s="34"/>
      <c r="N6" s="56"/>
      <c r="O6" s="6"/>
    </row>
    <row r="7" spans="1:15" ht="15.75" customHeight="1">
      <c r="A7" s="4"/>
      <c r="B7" s="31" t="s">
        <v>59</v>
      </c>
      <c r="C7" s="32"/>
      <c r="D7" s="33"/>
      <c r="E7" s="5" t="s">
        <v>13</v>
      </c>
      <c r="F7" s="6"/>
      <c r="G7" s="7">
        <v>475.2</v>
      </c>
      <c r="H7" s="6"/>
      <c r="I7" s="8"/>
      <c r="J7" s="34"/>
      <c r="K7" s="32"/>
      <c r="L7" s="33"/>
      <c r="M7" s="34"/>
      <c r="N7" s="35"/>
      <c r="O7" s="6"/>
    </row>
    <row r="8" spans="1:15" ht="30.75" customHeight="1">
      <c r="A8" s="10">
        <v>1</v>
      </c>
      <c r="B8" s="40" t="s">
        <v>14</v>
      </c>
      <c r="C8" s="32"/>
      <c r="D8" s="33"/>
      <c r="E8" s="8"/>
      <c r="F8" s="11">
        <v>6.84</v>
      </c>
      <c r="G8" s="7">
        <f>F8*G6*12</f>
        <v>121322.448</v>
      </c>
      <c r="H8" s="11">
        <v>120096.48</v>
      </c>
      <c r="I8" s="7">
        <f>G8</f>
        <v>121322.448</v>
      </c>
      <c r="J8" s="39">
        <f>H8-G8</f>
        <v>-1225.968000000008</v>
      </c>
      <c r="K8" s="32"/>
      <c r="L8" s="33"/>
      <c r="M8" s="39">
        <v>1225.97</v>
      </c>
      <c r="N8" s="33"/>
      <c r="O8" s="29" t="s">
        <v>38</v>
      </c>
    </row>
    <row r="9" spans="1:15" ht="14.25" customHeight="1">
      <c r="A9" s="4">
        <v>1.1</v>
      </c>
      <c r="B9" s="36" t="s">
        <v>15</v>
      </c>
      <c r="C9" s="32"/>
      <c r="D9" s="33"/>
      <c r="E9" s="5" t="s">
        <v>16</v>
      </c>
      <c r="F9" s="11">
        <v>0.76</v>
      </c>
      <c r="G9" s="7">
        <f>F9*G6*12</f>
        <v>13480.272</v>
      </c>
      <c r="H9" s="11">
        <f>H8/G8*G9</f>
        <v>13344.053333333333</v>
      </c>
      <c r="I9" s="7">
        <f>G9</f>
        <v>13480.272</v>
      </c>
      <c r="J9" s="39">
        <f aca="true" t="shared" si="0" ref="J9:J17">H9-G9</f>
        <v>-136.21866666666756</v>
      </c>
      <c r="K9" s="32"/>
      <c r="L9" s="33"/>
      <c r="M9" s="39">
        <v>134.8</v>
      </c>
      <c r="N9" s="33"/>
      <c r="O9" s="29" t="s">
        <v>39</v>
      </c>
    </row>
    <row r="10" spans="1:15" ht="15" customHeight="1">
      <c r="A10" s="4">
        <v>1.2</v>
      </c>
      <c r="B10" s="36" t="s">
        <v>17</v>
      </c>
      <c r="C10" s="32"/>
      <c r="D10" s="33"/>
      <c r="E10" s="5" t="s">
        <v>16</v>
      </c>
      <c r="F10" s="11">
        <v>1.09</v>
      </c>
      <c r="G10" s="7">
        <f>F10*G6*12</f>
        <v>19333.548</v>
      </c>
      <c r="H10" s="11">
        <f>H8/G8*G10</f>
        <v>19138.18175438596</v>
      </c>
      <c r="I10" s="7">
        <f aca="true" t="shared" si="1" ref="I10:I17">G10</f>
        <v>19333.548</v>
      </c>
      <c r="J10" s="39">
        <f t="shared" si="0"/>
        <v>-195.36624561403733</v>
      </c>
      <c r="K10" s="32"/>
      <c r="L10" s="33"/>
      <c r="M10" s="39">
        <v>193.34</v>
      </c>
      <c r="N10" s="33"/>
      <c r="O10" s="29" t="s">
        <v>39</v>
      </c>
    </row>
    <row r="11" spans="1:15" ht="15" customHeight="1">
      <c r="A11" s="4">
        <v>1.3</v>
      </c>
      <c r="B11" s="36" t="s">
        <v>18</v>
      </c>
      <c r="C11" s="32"/>
      <c r="D11" s="33"/>
      <c r="E11" s="5" t="s">
        <v>16</v>
      </c>
      <c r="F11" s="11">
        <v>1.85</v>
      </c>
      <c r="G11" s="7">
        <f>F11*G6*12</f>
        <v>32813.82</v>
      </c>
      <c r="H11" s="11">
        <f>H8/G8*G11</f>
        <v>32482.235087719295</v>
      </c>
      <c r="I11" s="7">
        <f t="shared" si="1"/>
        <v>32813.82</v>
      </c>
      <c r="J11" s="39">
        <f t="shared" si="0"/>
        <v>-331.5849122807049</v>
      </c>
      <c r="K11" s="32"/>
      <c r="L11" s="33"/>
      <c r="M11" s="39">
        <v>328.14</v>
      </c>
      <c r="N11" s="33"/>
      <c r="O11" s="29" t="s">
        <v>39</v>
      </c>
    </row>
    <row r="12" spans="1:15" ht="21" customHeight="1">
      <c r="A12" s="4">
        <v>1.4</v>
      </c>
      <c r="B12" s="36" t="s">
        <v>19</v>
      </c>
      <c r="C12" s="32"/>
      <c r="D12" s="33"/>
      <c r="E12" s="5" t="s">
        <v>16</v>
      </c>
      <c r="F12" s="11">
        <v>1.43</v>
      </c>
      <c r="G12" s="7">
        <f>F12*G6*12</f>
        <v>25364.196</v>
      </c>
      <c r="H12" s="11">
        <f>H8/G8*G12</f>
        <v>25107.8898245614</v>
      </c>
      <c r="I12" s="7">
        <f t="shared" si="1"/>
        <v>25364.196</v>
      </c>
      <c r="J12" s="39">
        <f t="shared" si="0"/>
        <v>-256.3061754385999</v>
      </c>
      <c r="K12" s="32"/>
      <c r="L12" s="33"/>
      <c r="M12" s="39">
        <v>253.64</v>
      </c>
      <c r="N12" s="33"/>
      <c r="O12" s="29" t="s">
        <v>44</v>
      </c>
    </row>
    <row r="13" spans="1:15" ht="21.75" customHeight="1">
      <c r="A13" s="4">
        <v>1.5</v>
      </c>
      <c r="B13" s="36" t="s">
        <v>20</v>
      </c>
      <c r="C13" s="32"/>
      <c r="D13" s="33"/>
      <c r="E13" s="5" t="s">
        <v>16</v>
      </c>
      <c r="F13" s="11">
        <v>1.16</v>
      </c>
      <c r="G13" s="7">
        <f>F13*G6*12</f>
        <v>20575.152</v>
      </c>
      <c r="H13" s="11">
        <f>H8/G8*G13</f>
        <v>20367.23929824561</v>
      </c>
      <c r="I13" s="7">
        <f t="shared" si="1"/>
        <v>20575.152</v>
      </c>
      <c r="J13" s="39">
        <f t="shared" si="0"/>
        <v>-207.91270175438694</v>
      </c>
      <c r="K13" s="32"/>
      <c r="L13" s="33"/>
      <c r="M13" s="39">
        <v>205.75</v>
      </c>
      <c r="N13" s="33"/>
      <c r="O13" s="29" t="s">
        <v>40</v>
      </c>
    </row>
    <row r="14" spans="1:15" ht="19.5" customHeight="1">
      <c r="A14" s="4">
        <v>1.6</v>
      </c>
      <c r="B14" s="36" t="s">
        <v>21</v>
      </c>
      <c r="C14" s="32"/>
      <c r="D14" s="33"/>
      <c r="E14" s="5" t="s">
        <v>16</v>
      </c>
      <c r="F14" s="11">
        <v>0.31</v>
      </c>
      <c r="G14" s="7">
        <f>F14*G6*12</f>
        <v>5498.531999999999</v>
      </c>
      <c r="H14" s="11">
        <f>H8/G8*G14</f>
        <v>5442.969122807016</v>
      </c>
      <c r="I14" s="7">
        <f t="shared" si="1"/>
        <v>5498.531999999999</v>
      </c>
      <c r="J14" s="39">
        <f t="shared" si="0"/>
        <v>-55.56287719298325</v>
      </c>
      <c r="K14" s="32"/>
      <c r="L14" s="33"/>
      <c r="M14" s="39">
        <v>54.99</v>
      </c>
      <c r="N14" s="33"/>
      <c r="O14" s="29" t="s">
        <v>41</v>
      </c>
    </row>
    <row r="15" spans="1:15" ht="36" customHeight="1">
      <c r="A15" s="4">
        <v>1.7</v>
      </c>
      <c r="B15" s="36" t="s">
        <v>22</v>
      </c>
      <c r="C15" s="32"/>
      <c r="D15" s="33"/>
      <c r="E15" s="12" t="s">
        <v>16</v>
      </c>
      <c r="F15" s="11">
        <v>0.08</v>
      </c>
      <c r="G15" s="13">
        <f>F15*G6*12</f>
        <v>1418.9759999999999</v>
      </c>
      <c r="H15" s="11">
        <f>H8/G8*G15</f>
        <v>1404.6371929824559</v>
      </c>
      <c r="I15" s="7">
        <f t="shared" si="1"/>
        <v>1418.9759999999999</v>
      </c>
      <c r="J15" s="39">
        <f t="shared" si="0"/>
        <v>-14.338807017544013</v>
      </c>
      <c r="K15" s="32"/>
      <c r="L15" s="33"/>
      <c r="M15" s="39">
        <v>14.19</v>
      </c>
      <c r="N15" s="33"/>
      <c r="O15" s="29" t="s">
        <v>63</v>
      </c>
    </row>
    <row r="16" spans="1:15" ht="27" customHeight="1">
      <c r="A16" s="14">
        <v>1.8</v>
      </c>
      <c r="B16" s="36" t="s">
        <v>23</v>
      </c>
      <c r="C16" s="32"/>
      <c r="D16" s="33"/>
      <c r="E16" s="12" t="s">
        <v>16</v>
      </c>
      <c r="F16" s="11">
        <v>0.09</v>
      </c>
      <c r="G16" s="13">
        <f>F16*G6*12</f>
        <v>1596.348</v>
      </c>
      <c r="H16" s="11">
        <f>H8/G8*G16</f>
        <v>1580.216842105263</v>
      </c>
      <c r="I16" s="7">
        <f t="shared" si="1"/>
        <v>1596.348</v>
      </c>
      <c r="J16" s="39">
        <f t="shared" si="0"/>
        <v>-16.131157894737044</v>
      </c>
      <c r="K16" s="32"/>
      <c r="L16" s="33"/>
      <c r="M16" s="39">
        <v>15.96</v>
      </c>
      <c r="N16" s="33"/>
      <c r="O16" s="29" t="s">
        <v>42</v>
      </c>
    </row>
    <row r="17" spans="1:15" ht="37.5" customHeight="1">
      <c r="A17" s="14">
        <v>1.9</v>
      </c>
      <c r="B17" s="36" t="s">
        <v>24</v>
      </c>
      <c r="C17" s="32"/>
      <c r="D17" s="33"/>
      <c r="E17" s="15" t="s">
        <v>16</v>
      </c>
      <c r="F17" s="11">
        <v>0.07</v>
      </c>
      <c r="G17" s="16">
        <f>F17*G6*12</f>
        <v>1241.604</v>
      </c>
      <c r="H17" s="11">
        <f>H8/G8*G17</f>
        <v>1229.057543859649</v>
      </c>
      <c r="I17" s="7">
        <f t="shared" si="1"/>
        <v>1241.604</v>
      </c>
      <c r="J17" s="39">
        <f t="shared" si="0"/>
        <v>-12.546456140350983</v>
      </c>
      <c r="K17" s="32"/>
      <c r="L17" s="33"/>
      <c r="M17" s="39">
        <v>12.42</v>
      </c>
      <c r="N17" s="38"/>
      <c r="O17" s="29" t="s">
        <v>64</v>
      </c>
    </row>
    <row r="18" spans="1:15" ht="19.5" customHeight="1">
      <c r="A18" s="17">
        <v>2</v>
      </c>
      <c r="B18" s="40" t="s">
        <v>25</v>
      </c>
      <c r="C18" s="37"/>
      <c r="D18" s="38"/>
      <c r="E18" s="12" t="s">
        <v>16</v>
      </c>
      <c r="F18" s="11">
        <v>2.84</v>
      </c>
      <c r="G18" s="13">
        <v>50373.36</v>
      </c>
      <c r="H18" s="11">
        <v>49437.82</v>
      </c>
      <c r="I18" s="13">
        <v>50373.36</v>
      </c>
      <c r="J18" s="39">
        <v>-935.54</v>
      </c>
      <c r="K18" s="37"/>
      <c r="L18" s="38"/>
      <c r="M18" s="39">
        <v>935.54</v>
      </c>
      <c r="N18" s="38"/>
      <c r="O18" s="29" t="s">
        <v>43</v>
      </c>
    </row>
    <row r="19" spans="1:15" ht="14.25" customHeight="1">
      <c r="A19" s="18">
        <v>3</v>
      </c>
      <c r="B19" s="40" t="s">
        <v>26</v>
      </c>
      <c r="C19" s="37"/>
      <c r="D19" s="38"/>
      <c r="E19" s="12" t="s">
        <v>16</v>
      </c>
      <c r="F19" s="6"/>
      <c r="G19" s="9"/>
      <c r="H19" s="6"/>
      <c r="I19" s="9"/>
      <c r="J19" s="34"/>
      <c r="K19" s="37"/>
      <c r="L19" s="38"/>
      <c r="M19" s="34"/>
      <c r="N19" s="38"/>
      <c r="O19" s="21"/>
    </row>
    <row r="20" spans="1:15" ht="15" customHeight="1">
      <c r="A20" s="18">
        <v>4</v>
      </c>
      <c r="B20" s="40" t="s">
        <v>27</v>
      </c>
      <c r="C20" s="37"/>
      <c r="D20" s="38"/>
      <c r="E20" s="12" t="s">
        <v>16</v>
      </c>
      <c r="F20" s="11">
        <v>1.56</v>
      </c>
      <c r="G20" s="9"/>
      <c r="H20" s="11">
        <f>H21+H22+H24</f>
        <v>95658.852</v>
      </c>
      <c r="I20" s="9">
        <v>0</v>
      </c>
      <c r="J20" s="39">
        <f>H20-I20</f>
        <v>95658.852</v>
      </c>
      <c r="K20" s="37"/>
      <c r="L20" s="38"/>
      <c r="M20" s="34"/>
      <c r="N20" s="38"/>
      <c r="O20" s="21"/>
    </row>
    <row r="21" spans="1:15" ht="15" customHeight="1">
      <c r="A21" s="14"/>
      <c r="B21" s="36" t="s">
        <v>28</v>
      </c>
      <c r="C21" s="37"/>
      <c r="D21" s="38"/>
      <c r="E21" s="12" t="s">
        <v>16</v>
      </c>
      <c r="F21" s="6"/>
      <c r="G21" s="13">
        <v>27670.32</v>
      </c>
      <c r="H21" s="11">
        <v>28520.89</v>
      </c>
      <c r="I21" s="9"/>
      <c r="J21" s="34"/>
      <c r="K21" s="37"/>
      <c r="L21" s="38"/>
      <c r="M21" s="34"/>
      <c r="N21" s="38"/>
      <c r="O21" s="21"/>
    </row>
    <row r="22" spans="1:15" ht="15" customHeight="1">
      <c r="A22" s="14"/>
      <c r="B22" s="36" t="s">
        <v>29</v>
      </c>
      <c r="C22" s="37"/>
      <c r="D22" s="38"/>
      <c r="E22" s="12" t="s">
        <v>16</v>
      </c>
      <c r="F22" s="6"/>
      <c r="G22" s="9"/>
      <c r="H22" s="6">
        <v>69299.47</v>
      </c>
      <c r="I22" s="9"/>
      <c r="J22" s="34"/>
      <c r="K22" s="37"/>
      <c r="L22" s="38"/>
      <c r="M22" s="34"/>
      <c r="N22" s="38"/>
      <c r="O22" s="21"/>
    </row>
    <row r="23" spans="1:15" ht="15" customHeight="1">
      <c r="A23" s="14"/>
      <c r="B23" s="36" t="s">
        <v>30</v>
      </c>
      <c r="C23" s="37"/>
      <c r="D23" s="38"/>
      <c r="E23" s="12" t="s">
        <v>16</v>
      </c>
      <c r="F23" s="6"/>
      <c r="G23" s="9"/>
      <c r="H23" s="6"/>
      <c r="I23" s="9">
        <v>0</v>
      </c>
      <c r="J23" s="34"/>
      <c r="K23" s="37"/>
      <c r="L23" s="38"/>
      <c r="M23" s="34"/>
      <c r="N23" s="38"/>
      <c r="O23" s="21"/>
    </row>
    <row r="24" spans="1:15" ht="15" customHeight="1">
      <c r="A24" s="14"/>
      <c r="B24" s="31" t="s">
        <v>61</v>
      </c>
      <c r="C24" s="37"/>
      <c r="D24" s="38"/>
      <c r="E24" s="12" t="s">
        <v>16</v>
      </c>
      <c r="F24" s="6"/>
      <c r="G24" s="9"/>
      <c r="H24" s="11">
        <f>J8+J18</f>
        <v>-2161.508000000008</v>
      </c>
      <c r="I24" s="9"/>
      <c r="J24" s="34"/>
      <c r="K24" s="37"/>
      <c r="L24" s="38"/>
      <c r="M24" s="34"/>
      <c r="N24" s="38"/>
      <c r="O24" s="21"/>
    </row>
    <row r="25" spans="1:15" ht="15" customHeight="1">
      <c r="A25" s="18">
        <v>5</v>
      </c>
      <c r="B25" s="40" t="s">
        <v>62</v>
      </c>
      <c r="C25" s="37"/>
      <c r="D25" s="38"/>
      <c r="E25" s="12" t="s">
        <v>16</v>
      </c>
      <c r="F25" s="6"/>
      <c r="G25" s="9"/>
      <c r="H25" s="6"/>
      <c r="I25" s="9"/>
      <c r="J25" s="34"/>
      <c r="K25" s="37"/>
      <c r="L25" s="38"/>
      <c r="M25" s="34"/>
      <c r="N25" s="38"/>
      <c r="O25" s="21"/>
    </row>
    <row r="26" spans="1:15" ht="15" customHeight="1">
      <c r="A26" s="18">
        <v>6</v>
      </c>
      <c r="B26" s="40" t="s">
        <v>31</v>
      </c>
      <c r="C26" s="37"/>
      <c r="D26" s="38"/>
      <c r="E26" s="19"/>
      <c r="F26" s="6"/>
      <c r="G26" s="13">
        <v>592163.22</v>
      </c>
      <c r="H26" s="11">
        <v>583890.93</v>
      </c>
      <c r="I26" s="13">
        <v>592163.22</v>
      </c>
      <c r="J26" s="39">
        <v>-8272.29</v>
      </c>
      <c r="K26" s="37"/>
      <c r="L26" s="38"/>
      <c r="M26" s="39">
        <v>10164.05</v>
      </c>
      <c r="N26" s="38"/>
      <c r="O26" s="21"/>
    </row>
    <row r="27" spans="1:15" ht="22.5" customHeight="1">
      <c r="A27" s="14"/>
      <c r="B27" s="36" t="s">
        <v>32</v>
      </c>
      <c r="C27" s="37"/>
      <c r="D27" s="38"/>
      <c r="E27" s="12" t="s">
        <v>16</v>
      </c>
      <c r="F27" s="6"/>
      <c r="G27" s="13">
        <v>1377.82</v>
      </c>
      <c r="H27" s="11">
        <v>3269.58</v>
      </c>
      <c r="I27" s="13">
        <v>1377.82</v>
      </c>
      <c r="J27" s="39">
        <v>1891.76</v>
      </c>
      <c r="K27" s="37"/>
      <c r="L27" s="38"/>
      <c r="M27" s="34"/>
      <c r="N27" s="38"/>
      <c r="O27" s="29" t="s">
        <v>65</v>
      </c>
    </row>
    <row r="28" spans="1:15" ht="23.25" customHeight="1">
      <c r="A28" s="14"/>
      <c r="B28" s="36" t="s">
        <v>33</v>
      </c>
      <c r="C28" s="37"/>
      <c r="D28" s="38"/>
      <c r="E28" s="12" t="s">
        <v>16</v>
      </c>
      <c r="F28" s="6"/>
      <c r="G28" s="13">
        <v>81475.31</v>
      </c>
      <c r="H28" s="11">
        <v>77508.65</v>
      </c>
      <c r="I28" s="13">
        <v>81475.31</v>
      </c>
      <c r="J28" s="39">
        <v>-3966.66</v>
      </c>
      <c r="K28" s="37"/>
      <c r="L28" s="38"/>
      <c r="M28" s="39">
        <v>3966.66</v>
      </c>
      <c r="N28" s="38"/>
      <c r="O28" s="29" t="s">
        <v>66</v>
      </c>
    </row>
    <row r="29" spans="1:15" ht="15" customHeight="1">
      <c r="A29" s="14"/>
      <c r="B29" s="36" t="s">
        <v>34</v>
      </c>
      <c r="C29" s="37"/>
      <c r="D29" s="38"/>
      <c r="E29" s="12" t="s">
        <v>16</v>
      </c>
      <c r="F29" s="6"/>
      <c r="G29" s="11" t="s">
        <v>35</v>
      </c>
      <c r="H29" s="11" t="s">
        <v>35</v>
      </c>
      <c r="I29" s="11" t="s">
        <v>35</v>
      </c>
      <c r="J29" s="34"/>
      <c r="K29" s="37"/>
      <c r="L29" s="38"/>
      <c r="M29" s="34"/>
      <c r="N29" s="38"/>
      <c r="O29" s="6"/>
    </row>
    <row r="30" spans="1:15" ht="22.5" customHeight="1">
      <c r="A30" s="14"/>
      <c r="B30" s="36" t="s">
        <v>36</v>
      </c>
      <c r="C30" s="37"/>
      <c r="D30" s="38"/>
      <c r="E30" s="20" t="s">
        <v>16</v>
      </c>
      <c r="F30" s="6"/>
      <c r="G30" s="11">
        <v>53658.38</v>
      </c>
      <c r="H30" s="11">
        <v>50636.87</v>
      </c>
      <c r="I30" s="11">
        <v>53658.38</v>
      </c>
      <c r="J30" s="39">
        <v>-3021.51</v>
      </c>
      <c r="K30" s="37"/>
      <c r="L30" s="38"/>
      <c r="M30" s="39">
        <v>3021.51</v>
      </c>
      <c r="N30" s="38"/>
      <c r="O30" s="29" t="s">
        <v>66</v>
      </c>
    </row>
    <row r="31" spans="1:15" ht="24.75" customHeight="1">
      <c r="A31" s="14"/>
      <c r="B31" s="36" t="s">
        <v>37</v>
      </c>
      <c r="C31" s="37"/>
      <c r="D31" s="38"/>
      <c r="E31" s="20" t="s">
        <v>16</v>
      </c>
      <c r="F31" s="6"/>
      <c r="G31" s="11">
        <v>455651.71</v>
      </c>
      <c r="H31" s="11">
        <v>452475.83</v>
      </c>
      <c r="I31" s="11">
        <v>455651.71</v>
      </c>
      <c r="J31" s="39">
        <v>-3175.88</v>
      </c>
      <c r="K31" s="37"/>
      <c r="L31" s="38"/>
      <c r="M31" s="39">
        <v>3175.88</v>
      </c>
      <c r="N31" s="38"/>
      <c r="O31" s="29" t="s">
        <v>67</v>
      </c>
    </row>
    <row r="32" ht="15" customHeight="1"/>
    <row r="33" spans="1:7" ht="17.25" customHeight="1">
      <c r="A33" s="47" t="s">
        <v>45</v>
      </c>
      <c r="B33" s="30"/>
      <c r="C33" s="30"/>
      <c r="D33" s="30"/>
      <c r="E33" s="30"/>
      <c r="F33" s="30"/>
      <c r="G33" s="30"/>
    </row>
    <row r="34" spans="1:4" ht="18.75" customHeight="1">
      <c r="A34" s="45" t="s">
        <v>51</v>
      </c>
      <c r="B34" s="46"/>
      <c r="C34" s="23" t="s">
        <v>13</v>
      </c>
      <c r="D34" s="23" t="s">
        <v>46</v>
      </c>
    </row>
    <row r="35" spans="1:4" ht="12.75">
      <c r="A35" s="46" t="s">
        <v>47</v>
      </c>
      <c r="B35" s="46"/>
      <c r="C35" s="24">
        <v>31.9</v>
      </c>
      <c r="D35" s="24">
        <v>780.15</v>
      </c>
    </row>
    <row r="36" spans="1:4" ht="12.75">
      <c r="A36" s="46" t="s">
        <v>48</v>
      </c>
      <c r="B36" s="46"/>
      <c r="C36" s="24">
        <v>49</v>
      </c>
      <c r="D36" s="24">
        <v>798.92</v>
      </c>
    </row>
    <row r="37" spans="1:4" ht="15" customHeight="1">
      <c r="A37" s="46" t="s">
        <v>49</v>
      </c>
      <c r="B37" s="46"/>
      <c r="C37" s="24">
        <v>44.8</v>
      </c>
      <c r="D37" s="24">
        <v>730.45</v>
      </c>
    </row>
    <row r="38" spans="1:4" ht="12.75">
      <c r="A38" s="46" t="s">
        <v>50</v>
      </c>
      <c r="B38" s="46"/>
      <c r="C38" s="24">
        <v>33.4</v>
      </c>
      <c r="D38" s="24">
        <v>2080.41</v>
      </c>
    </row>
    <row r="39" spans="1:4" ht="12.75">
      <c r="A39" s="57" t="s">
        <v>52</v>
      </c>
      <c r="B39" s="46"/>
      <c r="C39" s="25">
        <f>C35+C36+C37+C38</f>
        <v>159.1</v>
      </c>
      <c r="D39" s="25">
        <f>D35+D36+D37+D38</f>
        <v>4389.93</v>
      </c>
    </row>
    <row r="40" spans="2:4" ht="12.75">
      <c r="B40" s="26"/>
      <c r="C40" s="26"/>
      <c r="D40" s="26"/>
    </row>
    <row r="41" spans="2:4" ht="12.75">
      <c r="B41" s="26"/>
      <c r="C41" s="26"/>
      <c r="D41" s="26"/>
    </row>
    <row r="42" spans="2:4" ht="12.75">
      <c r="B42" s="26"/>
      <c r="C42" s="26"/>
      <c r="D42" s="26"/>
    </row>
    <row r="44" spans="7:14" ht="12.75">
      <c r="G44" s="47" t="s">
        <v>56</v>
      </c>
      <c r="H44" s="47"/>
      <c r="I44" s="47"/>
      <c r="J44" s="47"/>
      <c r="K44" s="47"/>
      <c r="L44" s="47"/>
      <c r="M44" s="47"/>
      <c r="N44" s="47"/>
    </row>
    <row r="45" spans="7:14" ht="12.75">
      <c r="G45" s="22"/>
      <c r="H45" s="22"/>
      <c r="I45" s="22"/>
      <c r="J45" s="22"/>
      <c r="K45" s="22"/>
      <c r="L45" s="22"/>
      <c r="M45" s="22"/>
      <c r="N45" s="22"/>
    </row>
    <row r="46" spans="1:3" ht="12.75" customHeight="1">
      <c r="A46" s="30" t="s">
        <v>53</v>
      </c>
      <c r="B46" s="30"/>
      <c r="C46" s="30"/>
    </row>
    <row r="47" spans="1:12" ht="12.75">
      <c r="A47" s="30" t="s">
        <v>54</v>
      </c>
      <c r="B47" s="30"/>
      <c r="G47" s="47" t="s">
        <v>57</v>
      </c>
      <c r="H47" s="47"/>
      <c r="I47" s="47"/>
      <c r="J47" s="47"/>
      <c r="K47" s="47"/>
      <c r="L47" s="47"/>
    </row>
    <row r="48" spans="1:2" ht="12.75">
      <c r="A48" s="30" t="s">
        <v>55</v>
      </c>
      <c r="B48" s="30"/>
    </row>
  </sheetData>
  <sheetProtection/>
  <mergeCells count="99">
    <mergeCell ref="B24:D24"/>
    <mergeCell ref="A33:G33"/>
    <mergeCell ref="A37:B37"/>
    <mergeCell ref="A38:B38"/>
    <mergeCell ref="A39:B39"/>
    <mergeCell ref="A35:B35"/>
    <mergeCell ref="A36:B36"/>
    <mergeCell ref="B25:D25"/>
    <mergeCell ref="J5:L5"/>
    <mergeCell ref="M5:N5"/>
    <mergeCell ref="J9:L9"/>
    <mergeCell ref="M9:N9"/>
    <mergeCell ref="B10:D10"/>
    <mergeCell ref="J10:L10"/>
    <mergeCell ref="B6:D6"/>
    <mergeCell ref="J6:L6"/>
    <mergeCell ref="M6:N6"/>
    <mergeCell ref="B8:D8"/>
    <mergeCell ref="C3:M3"/>
    <mergeCell ref="B1:O1"/>
    <mergeCell ref="A34:B34"/>
    <mergeCell ref="G47:L47"/>
    <mergeCell ref="G44:N44"/>
    <mergeCell ref="D2:K2"/>
    <mergeCell ref="B4:D4"/>
    <mergeCell ref="J4:L4"/>
    <mergeCell ref="M4:N4"/>
    <mergeCell ref="B5:D5"/>
    <mergeCell ref="J8:L8"/>
    <mergeCell ref="M8:N8"/>
    <mergeCell ref="B9:D9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M25:N25"/>
    <mergeCell ref="B22:D22"/>
    <mergeCell ref="J22:L22"/>
    <mergeCell ref="M22:N22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30:D30"/>
    <mergeCell ref="J30:L30"/>
    <mergeCell ref="M30:N30"/>
    <mergeCell ref="J27:L27"/>
    <mergeCell ref="M27:N27"/>
    <mergeCell ref="M24:N24"/>
    <mergeCell ref="J25:L25"/>
    <mergeCell ref="J26:L26"/>
    <mergeCell ref="M26:N26"/>
    <mergeCell ref="B27:D27"/>
    <mergeCell ref="J24:L24"/>
    <mergeCell ref="B31:D31"/>
    <mergeCell ref="J31:L31"/>
    <mergeCell ref="M31:N31"/>
    <mergeCell ref="B29:D29"/>
    <mergeCell ref="J29:L29"/>
    <mergeCell ref="M29:N29"/>
    <mergeCell ref="A46:C46"/>
    <mergeCell ref="A47:B47"/>
    <mergeCell ref="A48:B48"/>
    <mergeCell ref="B7:D7"/>
    <mergeCell ref="J7:L7"/>
    <mergeCell ref="M7:N7"/>
    <mergeCell ref="B28:D28"/>
    <mergeCell ref="J28:L28"/>
    <mergeCell ref="M28:N28"/>
    <mergeCell ref="B26:D26"/>
  </mergeCells>
  <printOptions/>
  <pageMargins left="0.2362204724409449" right="0.15748031496062992" top="0.1968503937007874" bottom="0.196850393700787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2015-03-25T05:16:44Z</cp:lastPrinted>
  <dcterms:created xsi:type="dcterms:W3CDTF">2015-01-22T07:27:44Z</dcterms:created>
  <dcterms:modified xsi:type="dcterms:W3CDTF">2015-03-25T05:16:52Z</dcterms:modified>
  <cp:category/>
  <cp:version/>
  <cp:contentType/>
  <cp:contentStatus/>
</cp:coreProperties>
</file>