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<sst xmlns="http://schemas.openxmlformats.org/spreadsheetml/2006/main" count="101" uniqueCount="66">
  <si>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</si>
  <si>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</si>
  <si>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Телевизионная ул, д.22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</si>
  <si>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</si>
  <si>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</si>
  <si>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</si>
  <si>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</si>
  <si>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</si>
  <si>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</si>
  <si>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</si>
  <si>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</si>
  <si>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</si>
  <si>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</si>
  <si>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</si>
  <si>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</si>
  <si>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</si>
  <si>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</si>
  <si>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</si>
  <si>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</si>
  <si>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</si>
  <si>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</si>
  <si>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</si>
  <si>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</si>
  <si>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</si>
  <si>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</si>
  <si>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</si>
  <si>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</si>
  <si>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</si>
  <si>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</si>
  <si>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</si>
  <si>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</si>
  <si>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</si>
  <si>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</si>
  <si>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</si>
  <si>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</si>
  <si>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</si>
  <si>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</si>
  <si>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</si>
  <si>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</si>
  <si>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</si>
  <si>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</si>
  <si>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</si>
  <si>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</si>
  <si>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</si>
  <si>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</si>
  <si>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</si>
  <si>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</si>
  <si>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Начислено населению</t>
  </si>
  <si>
    <t>Капитальный ремонт не начисляется</t>
  </si>
  <si>
    <t>Накоплено денежных средств по нежилым помещениям за 2014г.</t>
  </si>
  <si>
    <t>ФИО</t>
  </si>
  <si>
    <t>текущий ремонт</t>
  </si>
  <si>
    <t>Итого:</t>
  </si>
  <si>
    <t>Костомаров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</si>
  <si>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</si>
  <si>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</si>
  <si>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</si>
  <si>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</si>
  <si>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</si>
  <si>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Нежилая площадь</t>
  </si>
  <si>
    <t>Общая площадь</t>
  </si>
  <si>
    <t>благоустройство дворовой территории, установка урны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</si>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</sst>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1" fillId="0" borderId="0" xfId="36" applyBorder="1" applyAlignment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0" fontId="0" fillId="0" borderId="0" xfId="0" applyBorder="1" applyAlignment="1">
      <alignment vertical="top" wrapText="1"/>
    </xf>
    <xf numFmtId="2" fontId="1" fillId="0" borderId="0" xfId="38" applyNumberFormat="1" applyBorder="1" applyAlignment="1">
      <alignment horizontal="left" vertical="top" wrapText="1"/>
      <protection/>
    </xf>
    <xf numFmtId="0" fontId="1" fillId="0" borderId="0" xfId="34" applyBorder="1" applyAlignment="1">
      <alignment horizontal="right" vertical="top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2" fontId="11" fillId="0" borderId="10" xfId="38" applyNumberFormat="1" applyFon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2" fillId="0" borderId="0" xfId="40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8" fillId="0" borderId="10" xfId="36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2" xfId="35" applyBorder="1" applyAlignment="1">
      <alignment horizontal="left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0" fillId="0" borderId="16" xfId="0" applyBorder="1" applyAlignment="1">
      <alignment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12" xfId="33" applyBorder="1" applyAlignment="1">
      <alignment horizontal="left" vertical="top" wrapText="1"/>
      <protection/>
    </xf>
    <xf numFmtId="0" fontId="0" fillId="0" borderId="13" xfId="0" applyBorder="1" applyAlignment="1">
      <alignment horizontal="right" vertical="top"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A46" sqref="A46:IV46"/>
    </sheetView>
  </sheetViews>
  <sheetFormatPr defaultColWidth="9.00390625" defaultRowHeight="12.75"/>
  <cols>
    <col min="1" max="1" width="6.25390625" style="1" customWidth="1"/>
    <col min="2" max="2" width="12.25390625" style="1" customWidth="1"/>
    <col min="3" max="3" width="8.75390625" style="1" customWidth="1"/>
    <col min="4" max="4" width="26.375" style="1" customWidth="1"/>
    <col min="5" max="5" width="7.25390625" style="1" customWidth="1"/>
    <col min="6" max="6" width="8.625" style="1" customWidth="1"/>
    <col min="7" max="7" width="11.00390625" style="1" customWidth="1"/>
    <col min="8" max="8" width="11.2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75390625" style="1" customWidth="1"/>
    <col min="15" max="15" width="21.75390625" style="1" customWidth="1"/>
    <col min="16" max="16384" width="9.125" style="1" customWidth="1"/>
  </cols>
  <sheetData>
    <row r="1" spans="3:13" ht="18" customHeight="1">
      <c r="C1" s="43" t="s">
        <v>0</v>
      </c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3:13" ht="12.75" customHeight="1">
      <c r="C2" s="49" t="s">
        <v>1</v>
      </c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3:13" ht="20.25" customHeight="1">
      <c r="C3" s="62" t="s">
        <v>2</v>
      </c>
      <c r="D3" s="63"/>
      <c r="E3" s="63"/>
      <c r="F3" s="63"/>
      <c r="G3" s="63"/>
      <c r="H3" s="63"/>
      <c r="I3" s="63"/>
      <c r="J3" s="63"/>
      <c r="K3" s="64"/>
      <c r="L3" s="64"/>
      <c r="M3" s="64"/>
    </row>
    <row r="4" spans="1:15" ht="48" customHeight="1">
      <c r="A4" s="2" t="s">
        <v>3</v>
      </c>
      <c r="B4" s="45" t="s">
        <v>4</v>
      </c>
      <c r="C4" s="46"/>
      <c r="D4" s="47"/>
      <c r="E4" s="3" t="s">
        <v>5</v>
      </c>
      <c r="F4" s="2" t="s">
        <v>6</v>
      </c>
      <c r="G4" s="3" t="s">
        <v>47</v>
      </c>
      <c r="H4" s="2" t="s">
        <v>7</v>
      </c>
      <c r="I4" s="3" t="s">
        <v>8</v>
      </c>
      <c r="J4" s="45" t="s">
        <v>9</v>
      </c>
      <c r="K4" s="46"/>
      <c r="L4" s="47"/>
      <c r="M4" s="45" t="s">
        <v>10</v>
      </c>
      <c r="N4" s="48"/>
      <c r="O4" s="2" t="s">
        <v>11</v>
      </c>
    </row>
    <row r="5" spans="1:15" ht="15.75" customHeight="1">
      <c r="A5" s="23"/>
      <c r="B5" s="72" t="s">
        <v>60</v>
      </c>
      <c r="C5" s="73"/>
      <c r="D5" s="74"/>
      <c r="E5" s="5" t="s">
        <v>13</v>
      </c>
      <c r="F5" s="2"/>
      <c r="G5" s="34">
        <f>G6+G7</f>
        <v>1427.7</v>
      </c>
      <c r="H5" s="2"/>
      <c r="I5" s="3"/>
      <c r="J5" s="45"/>
      <c r="K5" s="46"/>
      <c r="L5" s="47"/>
      <c r="M5" s="45"/>
      <c r="N5" s="75"/>
      <c r="O5" s="2"/>
    </row>
    <row r="6" spans="1:15" ht="15.75" customHeight="1">
      <c r="A6" s="4"/>
      <c r="B6" s="54" t="s">
        <v>12</v>
      </c>
      <c r="C6" s="46"/>
      <c r="D6" s="47"/>
      <c r="E6" s="5" t="s">
        <v>13</v>
      </c>
      <c r="F6" s="6"/>
      <c r="G6" s="7">
        <v>1347.7</v>
      </c>
      <c r="H6" s="6"/>
      <c r="I6" s="8"/>
      <c r="J6" s="55"/>
      <c r="K6" s="46"/>
      <c r="L6" s="47"/>
      <c r="M6" s="55"/>
      <c r="N6" s="56"/>
      <c r="O6" s="6"/>
    </row>
    <row r="7" spans="1:15" ht="15.75" customHeight="1">
      <c r="A7" s="4"/>
      <c r="B7" s="70" t="s">
        <v>59</v>
      </c>
      <c r="C7" s="46"/>
      <c r="D7" s="47"/>
      <c r="E7" s="5" t="s">
        <v>13</v>
      </c>
      <c r="F7" s="6"/>
      <c r="G7" s="7">
        <v>80</v>
      </c>
      <c r="H7" s="6"/>
      <c r="I7" s="8"/>
      <c r="J7" s="55"/>
      <c r="K7" s="46"/>
      <c r="L7" s="47"/>
      <c r="M7" s="55"/>
      <c r="N7" s="71"/>
      <c r="O7" s="6"/>
    </row>
    <row r="8" spans="1:15" ht="26.25" customHeight="1">
      <c r="A8" s="10">
        <v>1</v>
      </c>
      <c r="B8" s="57" t="s">
        <v>14</v>
      </c>
      <c r="C8" s="46"/>
      <c r="D8" s="47"/>
      <c r="E8" s="8"/>
      <c r="F8" s="11">
        <f>SUM(F9:F17)</f>
        <v>6.84</v>
      </c>
      <c r="G8" s="7">
        <f>SUM(G9:G17)</f>
        <v>110619.21600000001</v>
      </c>
      <c r="H8" s="11">
        <v>114438.23</v>
      </c>
      <c r="I8" s="7">
        <f>G8</f>
        <v>110619.21600000001</v>
      </c>
      <c r="J8" s="58">
        <f>H8-G8</f>
        <v>3819.013999999981</v>
      </c>
      <c r="K8" s="46"/>
      <c r="L8" s="47"/>
      <c r="M8" s="55"/>
      <c r="N8" s="56"/>
      <c r="O8" s="22" t="s">
        <v>38</v>
      </c>
    </row>
    <row r="9" spans="1:15" ht="14.25" customHeight="1">
      <c r="A9" s="4">
        <v>1.1</v>
      </c>
      <c r="B9" s="54" t="s">
        <v>15</v>
      </c>
      <c r="C9" s="46"/>
      <c r="D9" s="47"/>
      <c r="E9" s="5" t="s">
        <v>16</v>
      </c>
      <c r="F9" s="11">
        <v>0.76</v>
      </c>
      <c r="G9" s="7">
        <f>F9*G6*12</f>
        <v>12291.024</v>
      </c>
      <c r="H9" s="11">
        <f>H8/G8*G9</f>
        <v>12715.358888888888</v>
      </c>
      <c r="I9" s="7">
        <f aca="true" t="shared" si="0" ref="I9:I17">G9</f>
        <v>12291.024</v>
      </c>
      <c r="J9" s="58">
        <f aca="true" t="shared" si="1" ref="J9:J17">H9-G9</f>
        <v>424.3348888888886</v>
      </c>
      <c r="K9" s="46"/>
      <c r="L9" s="47"/>
      <c r="M9" s="55"/>
      <c r="N9" s="56"/>
      <c r="O9" s="22" t="s">
        <v>39</v>
      </c>
    </row>
    <row r="10" spans="1:15" ht="15" customHeight="1">
      <c r="A10" s="4">
        <v>1.2</v>
      </c>
      <c r="B10" s="54" t="s">
        <v>17</v>
      </c>
      <c r="C10" s="46"/>
      <c r="D10" s="47"/>
      <c r="E10" s="5" t="s">
        <v>16</v>
      </c>
      <c r="F10" s="11">
        <v>1.09</v>
      </c>
      <c r="G10" s="7">
        <f>F10*G6*12</f>
        <v>17627.916</v>
      </c>
      <c r="H10" s="11">
        <f>H8/G8*G10</f>
        <v>18236.501564327486</v>
      </c>
      <c r="I10" s="7">
        <f t="shared" si="0"/>
        <v>17627.916</v>
      </c>
      <c r="J10" s="58">
        <f t="shared" si="1"/>
        <v>608.5855643274845</v>
      </c>
      <c r="K10" s="46"/>
      <c r="L10" s="47"/>
      <c r="M10" s="55"/>
      <c r="N10" s="56"/>
      <c r="O10" s="22" t="s">
        <v>39</v>
      </c>
    </row>
    <row r="11" spans="1:15" ht="15" customHeight="1">
      <c r="A11" s="4">
        <v>1.3</v>
      </c>
      <c r="B11" s="54" t="s">
        <v>18</v>
      </c>
      <c r="C11" s="46"/>
      <c r="D11" s="47"/>
      <c r="E11" s="5" t="s">
        <v>16</v>
      </c>
      <c r="F11" s="11">
        <v>1.85</v>
      </c>
      <c r="G11" s="7">
        <f>F11*G6*12</f>
        <v>29918.940000000002</v>
      </c>
      <c r="H11" s="11">
        <f>H8/G8*G11</f>
        <v>30951.860453216374</v>
      </c>
      <c r="I11" s="7">
        <f t="shared" si="0"/>
        <v>29918.940000000002</v>
      </c>
      <c r="J11" s="58">
        <f t="shared" si="1"/>
        <v>1032.9204532163712</v>
      </c>
      <c r="K11" s="46"/>
      <c r="L11" s="47"/>
      <c r="M11" s="55"/>
      <c r="N11" s="56"/>
      <c r="O11" s="22" t="s">
        <v>39</v>
      </c>
    </row>
    <row r="12" spans="1:15" ht="15" customHeight="1">
      <c r="A12" s="4">
        <v>1.4</v>
      </c>
      <c r="B12" s="54" t="s">
        <v>19</v>
      </c>
      <c r="C12" s="46"/>
      <c r="D12" s="47"/>
      <c r="E12" s="5" t="s">
        <v>16</v>
      </c>
      <c r="F12" s="11">
        <v>1.43</v>
      </c>
      <c r="G12" s="7">
        <f>F12*G6*12</f>
        <v>23126.532</v>
      </c>
      <c r="H12" s="11">
        <f>H8/G8*G12</f>
        <v>23924.95159356725</v>
      </c>
      <c r="I12" s="7">
        <f t="shared" si="0"/>
        <v>23126.532</v>
      </c>
      <c r="J12" s="58">
        <f t="shared" si="1"/>
        <v>798.4195935672506</v>
      </c>
      <c r="K12" s="46"/>
      <c r="L12" s="47"/>
      <c r="M12" s="58"/>
      <c r="N12" s="56"/>
      <c r="O12" s="22" t="s">
        <v>40</v>
      </c>
    </row>
    <row r="13" spans="1:15" ht="15" customHeight="1">
      <c r="A13" s="4">
        <v>1.5</v>
      </c>
      <c r="B13" s="54" t="s">
        <v>20</v>
      </c>
      <c r="C13" s="46"/>
      <c r="D13" s="47"/>
      <c r="E13" s="5" t="s">
        <v>16</v>
      </c>
      <c r="F13" s="11">
        <v>1.16</v>
      </c>
      <c r="G13" s="7">
        <f>F13*G6*12</f>
        <v>18759.983999999997</v>
      </c>
      <c r="H13" s="11">
        <f>H8/G8*G13</f>
        <v>19407.653040935667</v>
      </c>
      <c r="I13" s="7">
        <f t="shared" si="0"/>
        <v>18759.983999999997</v>
      </c>
      <c r="J13" s="58">
        <f t="shared" si="1"/>
        <v>647.6690409356706</v>
      </c>
      <c r="K13" s="46"/>
      <c r="L13" s="47"/>
      <c r="M13" s="55"/>
      <c r="N13" s="56"/>
      <c r="O13" s="22" t="s">
        <v>41</v>
      </c>
    </row>
    <row r="14" spans="1:15" ht="15" customHeight="1">
      <c r="A14" s="4">
        <v>1.6</v>
      </c>
      <c r="B14" s="54" t="s">
        <v>21</v>
      </c>
      <c r="C14" s="46"/>
      <c r="D14" s="47"/>
      <c r="E14" s="5" t="s">
        <v>16</v>
      </c>
      <c r="F14" s="11">
        <v>0.31</v>
      </c>
      <c r="G14" s="7">
        <f>F14*G6*12</f>
        <v>5013.444</v>
      </c>
      <c r="H14" s="11">
        <f>H8/G8*G14</f>
        <v>5186.527967836258</v>
      </c>
      <c r="I14" s="7">
        <f t="shared" si="0"/>
        <v>5013.444</v>
      </c>
      <c r="J14" s="58">
        <f t="shared" si="1"/>
        <v>173.08396783625722</v>
      </c>
      <c r="K14" s="46"/>
      <c r="L14" s="47"/>
      <c r="M14" s="55"/>
      <c r="N14" s="56"/>
      <c r="O14" s="22" t="s">
        <v>42</v>
      </c>
    </row>
    <row r="15" spans="1:15" ht="37.5" customHeight="1">
      <c r="A15" s="4">
        <v>1.7</v>
      </c>
      <c r="B15" s="54" t="s">
        <v>22</v>
      </c>
      <c r="C15" s="46"/>
      <c r="D15" s="47"/>
      <c r="E15" s="12" t="s">
        <v>16</v>
      </c>
      <c r="F15" s="11">
        <v>0.08</v>
      </c>
      <c r="G15" s="13">
        <f>F15*G6*12</f>
        <v>1293.792</v>
      </c>
      <c r="H15" s="11">
        <f>H8/G8*G15</f>
        <v>1338.4588304093566</v>
      </c>
      <c r="I15" s="7">
        <f t="shared" si="0"/>
        <v>1293.792</v>
      </c>
      <c r="J15" s="58">
        <f t="shared" si="1"/>
        <v>44.666830409356635</v>
      </c>
      <c r="K15" s="46"/>
      <c r="L15" s="47"/>
      <c r="M15" s="55"/>
      <c r="N15" s="47"/>
      <c r="O15" s="22" t="s">
        <v>43</v>
      </c>
    </row>
    <row r="16" spans="1:15" ht="26.25" customHeight="1">
      <c r="A16" s="14">
        <v>1.8</v>
      </c>
      <c r="B16" s="54" t="s">
        <v>23</v>
      </c>
      <c r="C16" s="46"/>
      <c r="D16" s="47"/>
      <c r="E16" s="12" t="s">
        <v>16</v>
      </c>
      <c r="F16" s="11">
        <v>0.09</v>
      </c>
      <c r="G16" s="13">
        <f>F16*G6*12</f>
        <v>1455.516</v>
      </c>
      <c r="H16" s="11">
        <f>H8/G8*G16</f>
        <v>1505.7661842105263</v>
      </c>
      <c r="I16" s="7">
        <f t="shared" si="0"/>
        <v>1455.516</v>
      </c>
      <c r="J16" s="58">
        <f t="shared" si="1"/>
        <v>50.250184210526186</v>
      </c>
      <c r="K16" s="46"/>
      <c r="L16" s="47"/>
      <c r="M16" s="55"/>
      <c r="N16" s="47"/>
      <c r="O16" s="22" t="s">
        <v>44</v>
      </c>
    </row>
    <row r="17" spans="1:15" ht="33" customHeight="1">
      <c r="A17" s="14">
        <v>1.9</v>
      </c>
      <c r="B17" s="54" t="s">
        <v>24</v>
      </c>
      <c r="C17" s="46"/>
      <c r="D17" s="47"/>
      <c r="E17" s="15" t="s">
        <v>16</v>
      </c>
      <c r="F17" s="11">
        <v>0.07</v>
      </c>
      <c r="G17" s="16">
        <f>F17*G6*12</f>
        <v>1132.0680000000002</v>
      </c>
      <c r="H17" s="11">
        <f>H8/G8*G17</f>
        <v>1171.1514766081873</v>
      </c>
      <c r="I17" s="7">
        <f t="shared" si="0"/>
        <v>1132.0680000000002</v>
      </c>
      <c r="J17" s="58">
        <f t="shared" si="1"/>
        <v>39.083476608187084</v>
      </c>
      <c r="K17" s="46"/>
      <c r="L17" s="47"/>
      <c r="M17" s="55"/>
      <c r="N17" s="59"/>
      <c r="O17" s="22" t="s">
        <v>45</v>
      </c>
    </row>
    <row r="18" spans="1:15" ht="14.25" customHeight="1">
      <c r="A18" s="17">
        <v>2</v>
      </c>
      <c r="B18" s="57" t="s">
        <v>25</v>
      </c>
      <c r="C18" s="60"/>
      <c r="D18" s="59"/>
      <c r="E18" s="12" t="s">
        <v>16</v>
      </c>
      <c r="F18" s="11">
        <v>2.84</v>
      </c>
      <c r="G18" s="13">
        <v>45929.76</v>
      </c>
      <c r="H18" s="11">
        <v>47121.68</v>
      </c>
      <c r="I18" s="13">
        <v>45929.76</v>
      </c>
      <c r="J18" s="58">
        <v>1191.92</v>
      </c>
      <c r="K18" s="60"/>
      <c r="L18" s="59"/>
      <c r="M18" s="55"/>
      <c r="N18" s="59"/>
      <c r="O18" s="22" t="s">
        <v>46</v>
      </c>
    </row>
    <row r="19" spans="1:15" ht="14.25" customHeight="1">
      <c r="A19" s="18">
        <v>3</v>
      </c>
      <c r="B19" s="57" t="s">
        <v>26</v>
      </c>
      <c r="C19" s="60"/>
      <c r="D19" s="59"/>
      <c r="E19" s="12" t="s">
        <v>16</v>
      </c>
      <c r="F19" s="6"/>
      <c r="G19" s="9"/>
      <c r="H19" s="6"/>
      <c r="I19" s="9"/>
      <c r="J19" s="55"/>
      <c r="K19" s="60"/>
      <c r="L19" s="59"/>
      <c r="M19" s="55"/>
      <c r="N19" s="59"/>
      <c r="O19" s="6"/>
    </row>
    <row r="20" spans="1:15" ht="15" customHeight="1">
      <c r="A20" s="18">
        <v>4</v>
      </c>
      <c r="B20" s="57" t="s">
        <v>27</v>
      </c>
      <c r="C20" s="60"/>
      <c r="D20" s="59"/>
      <c r="E20" s="12" t="s">
        <v>16</v>
      </c>
      <c r="F20" s="11">
        <v>1.56</v>
      </c>
      <c r="G20" s="9"/>
      <c r="H20" s="11">
        <f>H21+H22</f>
        <v>82767.3</v>
      </c>
      <c r="I20" s="13">
        <v>2780.52</v>
      </c>
      <c r="J20" s="58">
        <f>H20-I20</f>
        <v>79986.78</v>
      </c>
      <c r="K20" s="60"/>
      <c r="L20" s="59"/>
      <c r="M20" s="55"/>
      <c r="N20" s="59"/>
      <c r="O20" s="6"/>
    </row>
    <row r="21" spans="1:15" ht="15" customHeight="1">
      <c r="A21" s="14"/>
      <c r="B21" s="54" t="s">
        <v>28</v>
      </c>
      <c r="C21" s="60"/>
      <c r="D21" s="59"/>
      <c r="E21" s="12" t="s">
        <v>16</v>
      </c>
      <c r="F21" s="6"/>
      <c r="G21" s="13">
        <v>25228.8</v>
      </c>
      <c r="H21" s="11">
        <v>27005.27</v>
      </c>
      <c r="I21" s="9"/>
      <c r="J21" s="55"/>
      <c r="K21" s="60"/>
      <c r="L21" s="59"/>
      <c r="M21" s="55"/>
      <c r="N21" s="59"/>
      <c r="O21" s="6"/>
    </row>
    <row r="22" spans="1:15" ht="15" customHeight="1">
      <c r="A22" s="14"/>
      <c r="B22" s="54" t="s">
        <v>29</v>
      </c>
      <c r="C22" s="60"/>
      <c r="D22" s="59"/>
      <c r="E22" s="12" t="s">
        <v>16</v>
      </c>
      <c r="F22" s="6"/>
      <c r="G22" s="9"/>
      <c r="H22" s="11">
        <v>55762.03</v>
      </c>
      <c r="I22" s="9"/>
      <c r="J22" s="55"/>
      <c r="K22" s="60"/>
      <c r="L22" s="59"/>
      <c r="M22" s="55"/>
      <c r="N22" s="59"/>
      <c r="O22" s="6"/>
    </row>
    <row r="23" spans="1:15" ht="15" customHeight="1">
      <c r="A23" s="14"/>
      <c r="B23" s="54" t="s">
        <v>30</v>
      </c>
      <c r="C23" s="60"/>
      <c r="D23" s="59"/>
      <c r="E23" s="12" t="s">
        <v>16</v>
      </c>
      <c r="F23" s="6"/>
      <c r="G23" s="9"/>
      <c r="H23" s="6"/>
      <c r="I23" s="13">
        <v>2780.52</v>
      </c>
      <c r="J23" s="55"/>
      <c r="K23" s="60"/>
      <c r="L23" s="59"/>
      <c r="M23" s="55"/>
      <c r="N23" s="59"/>
      <c r="O23" s="6"/>
    </row>
    <row r="24" spans="1:15" ht="15" customHeight="1">
      <c r="A24" s="18">
        <v>5</v>
      </c>
      <c r="B24" s="61" t="s">
        <v>48</v>
      </c>
      <c r="C24" s="60"/>
      <c r="D24" s="59"/>
      <c r="E24" s="12" t="s">
        <v>16</v>
      </c>
      <c r="F24" s="6"/>
      <c r="G24" s="9"/>
      <c r="H24" s="11">
        <v>-38421.16</v>
      </c>
      <c r="I24" s="9"/>
      <c r="J24" s="58">
        <v>-38421.16</v>
      </c>
      <c r="K24" s="60"/>
      <c r="L24" s="59"/>
      <c r="M24" s="58">
        <v>38421.16</v>
      </c>
      <c r="N24" s="59"/>
      <c r="O24" s="6"/>
    </row>
    <row r="25" spans="1:15" ht="15" customHeight="1">
      <c r="A25" s="14"/>
      <c r="B25" s="54" t="s">
        <v>28</v>
      </c>
      <c r="C25" s="60"/>
      <c r="D25" s="59"/>
      <c r="E25" s="12" t="s">
        <v>16</v>
      </c>
      <c r="F25" s="6"/>
      <c r="G25" s="9"/>
      <c r="H25" s="6"/>
      <c r="I25" s="9"/>
      <c r="J25" s="55"/>
      <c r="K25" s="60"/>
      <c r="L25" s="59"/>
      <c r="M25" s="55"/>
      <c r="N25" s="59"/>
      <c r="O25" s="6"/>
    </row>
    <row r="26" spans="1:15" ht="15" customHeight="1">
      <c r="A26" s="14"/>
      <c r="B26" s="54" t="s">
        <v>29</v>
      </c>
      <c r="C26" s="60"/>
      <c r="D26" s="59"/>
      <c r="E26" s="12" t="s">
        <v>16</v>
      </c>
      <c r="F26" s="6"/>
      <c r="G26" s="9"/>
      <c r="H26" s="11">
        <v>-38421.16</v>
      </c>
      <c r="I26" s="9"/>
      <c r="J26" s="55"/>
      <c r="K26" s="60"/>
      <c r="L26" s="59"/>
      <c r="M26" s="55"/>
      <c r="N26" s="59"/>
      <c r="O26" s="6"/>
    </row>
    <row r="27" spans="1:15" ht="15" customHeight="1">
      <c r="A27" s="19"/>
      <c r="B27" s="54" t="s">
        <v>30</v>
      </c>
      <c r="C27" s="60"/>
      <c r="D27" s="59"/>
      <c r="E27" s="12" t="s">
        <v>16</v>
      </c>
      <c r="F27" s="6"/>
      <c r="G27" s="20"/>
      <c r="H27" s="6"/>
      <c r="I27" s="20"/>
      <c r="J27" s="55"/>
      <c r="K27" s="60"/>
      <c r="L27" s="59"/>
      <c r="M27" s="55"/>
      <c r="N27" s="59"/>
      <c r="O27" s="6"/>
    </row>
    <row r="28" spans="1:15" ht="15" customHeight="1">
      <c r="A28" s="18">
        <v>6</v>
      </c>
      <c r="B28" s="57" t="s">
        <v>31</v>
      </c>
      <c r="C28" s="60"/>
      <c r="D28" s="59"/>
      <c r="E28" s="12" t="s">
        <v>16</v>
      </c>
      <c r="F28" s="6"/>
      <c r="G28" s="13">
        <v>571629.02</v>
      </c>
      <c r="H28" s="11">
        <v>585073.35</v>
      </c>
      <c r="I28" s="13">
        <v>571629.02</v>
      </c>
      <c r="J28" s="58">
        <v>13444.33</v>
      </c>
      <c r="K28" s="60"/>
      <c r="L28" s="59"/>
      <c r="M28" s="58">
        <v>5831.78</v>
      </c>
      <c r="N28" s="59"/>
      <c r="O28" s="6"/>
    </row>
    <row r="29" spans="1:15" ht="23.25" customHeight="1">
      <c r="A29" s="14"/>
      <c r="B29" s="54" t="s">
        <v>32</v>
      </c>
      <c r="C29" s="60"/>
      <c r="D29" s="59"/>
      <c r="E29" s="12" t="s">
        <v>16</v>
      </c>
      <c r="F29" s="6"/>
      <c r="G29" s="13">
        <v>953.25</v>
      </c>
      <c r="H29" s="11">
        <v>3196.63</v>
      </c>
      <c r="I29" s="13">
        <v>953.25</v>
      </c>
      <c r="J29" s="58">
        <v>2243.38</v>
      </c>
      <c r="K29" s="60"/>
      <c r="L29" s="59"/>
      <c r="M29" s="55"/>
      <c r="N29" s="59"/>
      <c r="O29" s="22" t="s">
        <v>62</v>
      </c>
    </row>
    <row r="30" spans="1:15" ht="22.5" customHeight="1">
      <c r="A30" s="14"/>
      <c r="B30" s="54" t="s">
        <v>33</v>
      </c>
      <c r="C30" s="60"/>
      <c r="D30" s="59"/>
      <c r="E30" s="12" t="s">
        <v>16</v>
      </c>
      <c r="F30" s="6"/>
      <c r="G30" s="13">
        <v>93553.18</v>
      </c>
      <c r="H30" s="11">
        <v>104307.62</v>
      </c>
      <c r="I30" s="13">
        <v>93553.18</v>
      </c>
      <c r="J30" s="58">
        <v>10754.44</v>
      </c>
      <c r="K30" s="60"/>
      <c r="L30" s="59"/>
      <c r="M30" s="55"/>
      <c r="N30" s="59"/>
      <c r="O30" s="22" t="s">
        <v>63</v>
      </c>
    </row>
    <row r="31" spans="1:15" ht="15" customHeight="1">
      <c r="A31" s="14"/>
      <c r="B31" s="54" t="s">
        <v>34</v>
      </c>
      <c r="C31" s="60"/>
      <c r="D31" s="59"/>
      <c r="E31" s="12" t="s">
        <v>16</v>
      </c>
      <c r="F31" s="6"/>
      <c r="G31" s="11" t="s">
        <v>35</v>
      </c>
      <c r="H31" s="11" t="s">
        <v>35</v>
      </c>
      <c r="I31" s="11" t="s">
        <v>35</v>
      </c>
      <c r="J31" s="55"/>
      <c r="K31" s="60"/>
      <c r="L31" s="59"/>
      <c r="M31" s="55"/>
      <c r="N31" s="59"/>
      <c r="O31" s="6"/>
    </row>
    <row r="32" spans="1:15" ht="23.25" customHeight="1">
      <c r="A32" s="14"/>
      <c r="B32" s="54" t="s">
        <v>36</v>
      </c>
      <c r="C32" s="60"/>
      <c r="D32" s="59"/>
      <c r="E32" s="21" t="s">
        <v>16</v>
      </c>
      <c r="F32" s="6"/>
      <c r="G32" s="11">
        <v>61669</v>
      </c>
      <c r="H32" s="11">
        <v>67947.29</v>
      </c>
      <c r="I32" s="11">
        <v>61669</v>
      </c>
      <c r="J32" s="58">
        <v>6278.29</v>
      </c>
      <c r="K32" s="60"/>
      <c r="L32" s="59"/>
      <c r="M32" s="55"/>
      <c r="N32" s="59"/>
      <c r="O32" s="22" t="s">
        <v>63</v>
      </c>
    </row>
    <row r="33" spans="1:15" ht="26.25" customHeight="1">
      <c r="A33" s="14"/>
      <c r="B33" s="54" t="s">
        <v>37</v>
      </c>
      <c r="C33" s="60"/>
      <c r="D33" s="59"/>
      <c r="E33" s="21" t="s">
        <v>16</v>
      </c>
      <c r="F33" s="6"/>
      <c r="G33" s="11">
        <v>415453.59</v>
      </c>
      <c r="H33" s="11">
        <v>409621.81</v>
      </c>
      <c r="I33" s="11">
        <v>415453.59</v>
      </c>
      <c r="J33" s="58">
        <v>-5831.78</v>
      </c>
      <c r="K33" s="60"/>
      <c r="L33" s="59"/>
      <c r="M33" s="58">
        <v>5831.78</v>
      </c>
      <c r="N33" s="59"/>
      <c r="O33" s="22" t="s">
        <v>64</v>
      </c>
    </row>
    <row r="34" spans="1:15" ht="15" customHeight="1">
      <c r="A34" s="35"/>
      <c r="B34" s="36"/>
      <c r="C34" s="37"/>
      <c r="D34" s="37"/>
      <c r="E34" s="38"/>
      <c r="F34" s="39"/>
      <c r="G34" s="40"/>
      <c r="H34" s="40"/>
      <c r="I34" s="40"/>
      <c r="J34" s="40"/>
      <c r="K34" s="37"/>
      <c r="L34" s="37"/>
      <c r="M34" s="40"/>
      <c r="N34" s="37"/>
      <c r="O34" s="39"/>
    </row>
    <row r="35" spans="1:15" ht="15" customHeight="1">
      <c r="A35" s="35"/>
      <c r="B35" s="36"/>
      <c r="C35" s="37"/>
      <c r="D35" s="37"/>
      <c r="E35" s="38"/>
      <c r="F35" s="39"/>
      <c r="G35" s="40"/>
      <c r="H35" s="40"/>
      <c r="I35" s="40"/>
      <c r="J35" s="40"/>
      <c r="K35" s="37"/>
      <c r="L35" s="37"/>
      <c r="M35" s="40"/>
      <c r="N35" s="37"/>
      <c r="O35" s="39"/>
    </row>
    <row r="36" spans="1:15" ht="15" customHeight="1">
      <c r="A36" s="52" t="s">
        <v>65</v>
      </c>
      <c r="B36" s="53"/>
      <c r="C36" s="53"/>
      <c r="D36" s="53"/>
      <c r="E36" s="53"/>
      <c r="F36" s="6"/>
      <c r="G36" s="40"/>
      <c r="H36" s="40"/>
      <c r="I36" s="40"/>
      <c r="J36" s="40"/>
      <c r="K36" s="37"/>
      <c r="L36" s="37"/>
      <c r="M36" s="40"/>
      <c r="N36" s="37"/>
      <c r="O36" s="39"/>
    </row>
    <row r="37" spans="1:15" ht="15" customHeight="1">
      <c r="A37" s="51" t="s">
        <v>61</v>
      </c>
      <c r="B37" s="51"/>
      <c r="C37" s="51"/>
      <c r="D37" s="51"/>
      <c r="E37" s="41"/>
      <c r="F37" s="42">
        <v>2780.52</v>
      </c>
      <c r="G37" s="40"/>
      <c r="H37" s="40"/>
      <c r="I37" s="40"/>
      <c r="J37" s="40"/>
      <c r="K37" s="37"/>
      <c r="L37" s="37"/>
      <c r="M37" s="40"/>
      <c r="N37" s="37"/>
      <c r="O37" s="39"/>
    </row>
    <row r="38" spans="1:15" ht="15" customHeight="1">
      <c r="A38" s="35"/>
      <c r="B38" s="36"/>
      <c r="C38" s="37"/>
      <c r="D38" s="37"/>
      <c r="E38" s="38"/>
      <c r="F38" s="39"/>
      <c r="G38" s="40"/>
      <c r="H38" s="40"/>
      <c r="I38" s="40"/>
      <c r="J38" s="40"/>
      <c r="K38" s="37"/>
      <c r="L38" s="37"/>
      <c r="M38" s="40"/>
      <c r="N38" s="37"/>
      <c r="O38" s="39"/>
    </row>
    <row r="40" spans="1:4" ht="34.5" customHeight="1">
      <c r="A40" s="76" t="s">
        <v>49</v>
      </c>
      <c r="B40" s="77"/>
      <c r="C40" s="77"/>
      <c r="D40" s="77"/>
    </row>
    <row r="41" spans="1:4" ht="12.75">
      <c r="A41" s="76" t="s">
        <v>50</v>
      </c>
      <c r="B41" s="65"/>
      <c r="C41" s="24" t="s">
        <v>13</v>
      </c>
      <c r="D41" s="24" t="s">
        <v>51</v>
      </c>
    </row>
    <row r="42" spans="1:4" ht="12.75">
      <c r="A42" s="65" t="s">
        <v>53</v>
      </c>
      <c r="B42" s="65"/>
      <c r="C42" s="25">
        <v>80</v>
      </c>
      <c r="D42" s="25">
        <v>1041.6</v>
      </c>
    </row>
    <row r="43" spans="1:4" ht="12.75">
      <c r="A43" s="65"/>
      <c r="B43" s="65"/>
      <c r="C43" s="25"/>
      <c r="D43" s="25"/>
    </row>
    <row r="44" spans="1:4" ht="12.75">
      <c r="A44" s="66" t="s">
        <v>52</v>
      </c>
      <c r="B44" s="65"/>
      <c r="C44" s="26">
        <f>C42</f>
        <v>80</v>
      </c>
      <c r="D44" s="26">
        <f>D42</f>
        <v>1041.6</v>
      </c>
    </row>
    <row r="45" spans="2:4" ht="12.75">
      <c r="B45" s="27"/>
      <c r="C45" s="27"/>
      <c r="D45" s="27"/>
    </row>
    <row r="46" spans="2:4" ht="12.75">
      <c r="B46" s="27"/>
      <c r="C46" s="27"/>
      <c r="D46" s="27"/>
    </row>
    <row r="47" spans="2:9" ht="12.75">
      <c r="B47" s="28"/>
      <c r="C47" s="29"/>
      <c r="D47" s="30"/>
      <c r="E47" s="28" t="s">
        <v>54</v>
      </c>
      <c r="F47" s="31"/>
      <c r="G47" s="31"/>
      <c r="H47"/>
      <c r="I47"/>
    </row>
    <row r="48" spans="2:9" ht="12.75">
      <c r="B48" s="32"/>
      <c r="C48" s="30"/>
      <c r="D48" s="31"/>
      <c r="E48" s="31"/>
      <c r="F48" s="31"/>
      <c r="G48" s="31"/>
      <c r="H48"/>
      <c r="I48"/>
    </row>
    <row r="49" spans="2:9" ht="12.75">
      <c r="B49" s="31"/>
      <c r="C49" s="31"/>
      <c r="D49" s="31"/>
      <c r="E49" s="31"/>
      <c r="F49" s="31"/>
      <c r="G49" s="31"/>
      <c r="H49"/>
      <c r="I49"/>
    </row>
    <row r="50" spans="2:9" ht="12.75">
      <c r="B50" s="32"/>
      <c r="C50" s="31"/>
      <c r="D50" s="31"/>
      <c r="E50" s="31"/>
      <c r="F50" s="32" t="s">
        <v>55</v>
      </c>
      <c r="G50" s="33"/>
      <c r="H50" s="31"/>
      <c r="I50"/>
    </row>
    <row r="51" spans="1:9" ht="12.75">
      <c r="A51" s="67" t="s">
        <v>56</v>
      </c>
      <c r="B51" s="68"/>
      <c r="C51" s="33"/>
      <c r="D51" s="31"/>
      <c r="E51" s="31"/>
      <c r="F51" s="31"/>
      <c r="G51" s="31"/>
      <c r="H51"/>
      <c r="I51"/>
    </row>
    <row r="52" spans="1:9" ht="12.75">
      <c r="A52" s="69" t="s">
        <v>57</v>
      </c>
      <c r="B52" s="68"/>
      <c r="C52" s="33"/>
      <c r="D52" s="31"/>
      <c r="E52" s="31"/>
      <c r="F52" s="31"/>
      <c r="G52" s="31"/>
      <c r="H52"/>
      <c r="I52"/>
    </row>
    <row r="53" spans="1:9" ht="12.75">
      <c r="A53" s="69" t="s">
        <v>58</v>
      </c>
      <c r="B53" s="68"/>
      <c r="C53" s="33"/>
      <c r="D53" s="31"/>
      <c r="E53" s="31"/>
      <c r="F53" s="31"/>
      <c r="G53" s="31"/>
      <c r="H53"/>
      <c r="I53"/>
    </row>
  </sheetData>
  <sheetProtection/>
  <mergeCells count="103">
    <mergeCell ref="A52:B52"/>
    <mergeCell ref="A53:B53"/>
    <mergeCell ref="B7:D7"/>
    <mergeCell ref="J7:L7"/>
    <mergeCell ref="M7:N7"/>
    <mergeCell ref="B5:D5"/>
    <mergeCell ref="J5:L5"/>
    <mergeCell ref="M5:N5"/>
    <mergeCell ref="A41:B41"/>
    <mergeCell ref="A42:B42"/>
    <mergeCell ref="A43:B43"/>
    <mergeCell ref="A44:B44"/>
    <mergeCell ref="A51:B51"/>
    <mergeCell ref="B33:D33"/>
    <mergeCell ref="J33:L33"/>
    <mergeCell ref="A40:D40"/>
    <mergeCell ref="M33:N33"/>
    <mergeCell ref="B31:D31"/>
    <mergeCell ref="J31:L31"/>
    <mergeCell ref="C3:M3"/>
    <mergeCell ref="M29:N29"/>
    <mergeCell ref="J32:L32"/>
    <mergeCell ref="M32:N32"/>
    <mergeCell ref="B30:D30"/>
    <mergeCell ref="J30:L30"/>
    <mergeCell ref="M30:N30"/>
    <mergeCell ref="M31:N31"/>
    <mergeCell ref="B32:D32"/>
    <mergeCell ref="B28:D28"/>
    <mergeCell ref="J28:L28"/>
    <mergeCell ref="M28:N28"/>
    <mergeCell ref="B29:D29"/>
    <mergeCell ref="J29:L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B8:D8"/>
    <mergeCell ref="J8:L8"/>
    <mergeCell ref="M8:N8"/>
    <mergeCell ref="B9:D9"/>
    <mergeCell ref="J9:L9"/>
    <mergeCell ref="M9:N9"/>
    <mergeCell ref="C1:M1"/>
    <mergeCell ref="B4:D4"/>
    <mergeCell ref="J4:L4"/>
    <mergeCell ref="M4:N4"/>
    <mergeCell ref="C2:M2"/>
    <mergeCell ref="A37:D37"/>
    <mergeCell ref="A36:E36"/>
    <mergeCell ref="B6:D6"/>
    <mergeCell ref="J6:L6"/>
    <mergeCell ref="M6:N6"/>
  </mergeCells>
  <printOptions/>
  <pageMargins left="0.24" right="0.16" top="0.2" bottom="0.35433070866141736" header="0.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2015-03-25T05:53:23Z</cp:lastPrinted>
  <dcterms:created xsi:type="dcterms:W3CDTF">2015-01-22T07:24:31Z</dcterms:created>
  <dcterms:modified xsi:type="dcterms:W3CDTF">2015-03-25T05:53:32Z</dcterms:modified>
  <cp:category/>
  <cp:version/>
  <cp:contentType/>
  <cp:contentStatus/>
</cp:coreProperties>
</file>