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В.Никитина 23 к.1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43" i="1"/>
  <c r="F43" i="1"/>
  <c r="F37" i="1"/>
  <c r="J19" i="1"/>
  <c r="H19" i="1"/>
  <c r="G5" i="1"/>
</calcChain>
</file>

<file path=xl/sharedStrings.xml><?xml version="1.0" encoding="utf-8"?>
<sst xmlns="http://schemas.openxmlformats.org/spreadsheetml/2006/main" count="98" uniqueCount="68">
  <si>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</si>
  <si>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</si>
  <si>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д.23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</si>
  <si>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</si>
  <si>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</si>
  <si>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</si>
  <si>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</si>
  <si>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</si>
  <si>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</si>
  <si>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</si>
  <si>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</si>
  <si>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</si>
  <si>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</si>
  <si>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</si>
  <si>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</si>
  <si>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</si>
  <si>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</si>
  <si>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</si>
  <si>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</si>
  <si>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</si>
  <si>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</si>
  <si>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</si>
  <si>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</si>
  <si>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</si>
  <si>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</si>
  <si>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</si>
  <si>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</si>
  <si>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</si>
  <si>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</si>
  <si>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</si>
  <si>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</si>
  <si>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</si>
  <si>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</si>
  <si>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</si>
  <si>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</si>
  <si>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</si>
  <si>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</si>
  <si>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</si>
  <si>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</si>
  <si>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>Ремонт по преписанию ГЖИ</t>
  </si>
  <si>
    <t xml:space="preserve"> Выполненные работы в 2019г.</t>
  </si>
  <si>
    <t>Перенесен остаток с резер.фонда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</si>
  <si>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</si>
  <si>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</si>
  <si>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</si>
  <si>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</si>
  <si>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</si>
  <si>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</si>
  <si>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</si>
  <si>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АО "Калужский завод "Ремпутьмаш"</t>
  </si>
  <si>
    <t>Водоотведение</t>
  </si>
  <si>
    <t>Центральное отопление</t>
  </si>
  <si>
    <t>Расшифровка вып. работ по текущему ремонту за 2019г.</t>
  </si>
  <si>
    <t>ремонт системы ХВС кв.13</t>
  </si>
  <si>
    <t>рем.сист.ХВС,ГВС и водоотвед.кв.16,19,22,28</t>
  </si>
  <si>
    <t>зам.вентиля на стояке сист.ХВС в кв.28</t>
  </si>
  <si>
    <t>Накоплено денежных средств по нежилым помещениям за 2019г.</t>
  </si>
  <si>
    <t>Гусейнов Н.М.</t>
  </si>
  <si>
    <t>Оплата провайдеров за 2019г.</t>
  </si>
  <si>
    <t>ООО "Макснет-Система"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</si>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</sst>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5" applyFont="1" applyBorder="1" applyAlignment="1">
      <alignment horizontal="left" vertical="center" wrapText="1"/>
    </xf>
    <xf numFmtId="0" fontId="1" fillId="0" borderId="4" xfId="1" applyBorder="1" applyAlignment="1">
      <alignment horizontal="left" wrapText="1"/>
    </xf>
    <xf numFmtId="0" fontId="1" fillId="0" borderId="5" xfId="1" applyBorder="1" applyAlignment="1">
      <alignment horizontal="left" wrapText="1"/>
    </xf>
    <xf numFmtId="2" fontId="5" fillId="0" borderId="4" xfId="6" applyNumberForma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7" applyBorder="1" applyAlignment="1">
      <alignment horizontal="left" vertical="top" wrapText="1"/>
    </xf>
    <xf numFmtId="0" fontId="5" fillId="0" borderId="3" xfId="8" quotePrefix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8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2" xfId="9" applyFont="1" applyBorder="1" applyAlignment="1">
      <alignment horizontal="left" vertical="center" wrapText="1"/>
    </xf>
    <xf numFmtId="2" fontId="5" fillId="0" borderId="5" xfId="6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7" applyBorder="1" applyAlignment="1">
      <alignment horizontal="left" vertical="top" wrapText="1"/>
    </xf>
    <xf numFmtId="2" fontId="5" fillId="0" borderId="6" xfId="6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8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3" xfId="8" applyBorder="1" applyAlignment="1">
      <alignment horizontal="left" vertical="top" wrapText="1"/>
    </xf>
    <xf numFmtId="0" fontId="6" fillId="0" borderId="2" xfId="9" applyFont="1" applyBorder="1" applyAlignment="1">
      <alignment horizontal="left" vertical="top" wrapText="1"/>
    </xf>
    <xf numFmtId="2" fontId="5" fillId="0" borderId="7" xfId="6" applyNumberFormat="1" applyBorder="1" applyAlignment="1">
      <alignment horizontal="left" vertical="top" wrapText="1"/>
    </xf>
    <xf numFmtId="2" fontId="5" fillId="0" borderId="2" xfId="6" applyNumberForma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7" applyBorder="1" applyAlignment="1">
      <alignment horizontal="left" vertical="top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2" fontId="7" fillId="2" borderId="2" xfId="1" applyNumberFormat="1" applyFont="1" applyFill="1" applyBorder="1" applyAlignment="1">
      <alignment vertical="center" wrapText="1"/>
    </xf>
    <xf numFmtId="2" fontId="7" fillId="2" borderId="0" xfId="1" applyNumberFormat="1" applyFont="1" applyFill="1" applyBorder="1" applyAlignment="1">
      <alignment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1" fillId="2" borderId="0" xfId="1" applyNumberFormat="1" applyFont="1" applyFill="1" applyBorder="1" applyAlignment="1">
      <alignment vertical="center" wrapText="1"/>
    </xf>
    <xf numFmtId="0" fontId="1" fillId="2" borderId="0" xfId="1" applyFill="1" applyBorder="1" applyAlignment="1">
      <alignment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7" fillId="2" borderId="0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7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2" fontId="7" fillId="0" borderId="2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horizontal="right" vertical="center" wrapText="1"/>
    </xf>
    <xf numFmtId="0" fontId="1" fillId="0" borderId="3" xfId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0" fontId="7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0" xfId="1" applyNumberFormat="1" applyFont="1" applyFill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0" fillId="0" borderId="2" xfId="12" applyNumberFormat="1" applyFont="1" applyBorder="1" applyAlignment="1">
      <alignment horizontal="center"/>
    </xf>
    <xf numFmtId="43" fontId="0" fillId="0" borderId="2" xfId="12" applyNumberFormat="1" applyFont="1" applyBorder="1"/>
    <xf numFmtId="2" fontId="7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7" fillId="0" borderId="0" xfId="1" applyNumberFormat="1" applyFont="1" applyBorder="1" applyAlignment="1"/>
    <xf numFmtId="0" fontId="7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</cellXfs>
  <cellStyles count="13">
    <cellStyle name="S0" xfId="8"/>
    <cellStyle name="S1" xfId="9"/>
    <cellStyle name="S2" xfId="11"/>
    <cellStyle name="S3" xfId="7"/>
    <cellStyle name="S4" xfId="10"/>
    <cellStyle name="S5" xfId="6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topLeftCell="A31" zoomScale="90" zoomScaleSheetLayoutView="90" workbookViewId="0">
      <selection activeCell="G55" sqref="G55"/>
    </sheetView>
  </sheetViews>
  <sheetFormatPr defaultRowHeight="12.75" x14ac:dyDescent="0.2"/>
  <cols>
    <col min="1" max="1" width="4.375" style="1" customWidth="1"/>
    <col min="2" max="2" width="10.25" style="1" customWidth="1"/>
    <col min="3" max="3" width="2" style="1" customWidth="1"/>
    <col min="4" max="4" width="21.625" style="1" customWidth="1"/>
    <col min="5" max="5" width="5.5" style="1" customWidth="1"/>
    <col min="6" max="6" width="8.125" style="1" customWidth="1"/>
    <col min="7" max="7" width="10.125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5.5" style="1" customWidth="1"/>
    <col min="13" max="13" width="2.25" style="1" customWidth="1"/>
    <col min="14" max="14" width="6.5" style="1" customWidth="1"/>
    <col min="15" max="15" width="23.375" style="1" customWidth="1"/>
    <col min="16" max="256" width="9" style="1"/>
    <col min="257" max="257" width="4.375" style="1" customWidth="1"/>
    <col min="258" max="258" width="10.25" style="1" customWidth="1"/>
    <col min="259" max="259" width="2" style="1" customWidth="1"/>
    <col min="260" max="260" width="21.625" style="1" customWidth="1"/>
    <col min="261" max="261" width="5.5" style="1" customWidth="1"/>
    <col min="262" max="262" width="8.125" style="1" customWidth="1"/>
    <col min="263" max="263" width="10.125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5.5" style="1" customWidth="1"/>
    <col min="269" max="269" width="2.25" style="1" customWidth="1"/>
    <col min="270" max="270" width="6.5" style="1" customWidth="1"/>
    <col min="271" max="271" width="23.375" style="1" customWidth="1"/>
    <col min="272" max="512" width="9" style="1"/>
    <col min="513" max="513" width="4.375" style="1" customWidth="1"/>
    <col min="514" max="514" width="10.25" style="1" customWidth="1"/>
    <col min="515" max="515" width="2" style="1" customWidth="1"/>
    <col min="516" max="516" width="21.625" style="1" customWidth="1"/>
    <col min="517" max="517" width="5.5" style="1" customWidth="1"/>
    <col min="518" max="518" width="8.125" style="1" customWidth="1"/>
    <col min="519" max="519" width="10.125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5.5" style="1" customWidth="1"/>
    <col min="525" max="525" width="2.25" style="1" customWidth="1"/>
    <col min="526" max="526" width="6.5" style="1" customWidth="1"/>
    <col min="527" max="527" width="23.375" style="1" customWidth="1"/>
    <col min="528" max="768" width="9" style="1"/>
    <col min="769" max="769" width="4.375" style="1" customWidth="1"/>
    <col min="770" max="770" width="10.25" style="1" customWidth="1"/>
    <col min="771" max="771" width="2" style="1" customWidth="1"/>
    <col min="772" max="772" width="21.625" style="1" customWidth="1"/>
    <col min="773" max="773" width="5.5" style="1" customWidth="1"/>
    <col min="774" max="774" width="8.125" style="1" customWidth="1"/>
    <col min="775" max="775" width="10.125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5.5" style="1" customWidth="1"/>
    <col min="781" max="781" width="2.25" style="1" customWidth="1"/>
    <col min="782" max="782" width="6.5" style="1" customWidth="1"/>
    <col min="783" max="783" width="23.375" style="1" customWidth="1"/>
    <col min="784" max="1024" width="9" style="1"/>
    <col min="1025" max="1025" width="4.375" style="1" customWidth="1"/>
    <col min="1026" max="1026" width="10.25" style="1" customWidth="1"/>
    <col min="1027" max="1027" width="2" style="1" customWidth="1"/>
    <col min="1028" max="1028" width="21.625" style="1" customWidth="1"/>
    <col min="1029" max="1029" width="5.5" style="1" customWidth="1"/>
    <col min="1030" max="1030" width="8.125" style="1" customWidth="1"/>
    <col min="1031" max="1031" width="10.125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5.5" style="1" customWidth="1"/>
    <col min="1037" max="1037" width="2.25" style="1" customWidth="1"/>
    <col min="1038" max="1038" width="6.5" style="1" customWidth="1"/>
    <col min="1039" max="1039" width="23.375" style="1" customWidth="1"/>
    <col min="1040" max="1280" width="9" style="1"/>
    <col min="1281" max="1281" width="4.375" style="1" customWidth="1"/>
    <col min="1282" max="1282" width="10.25" style="1" customWidth="1"/>
    <col min="1283" max="1283" width="2" style="1" customWidth="1"/>
    <col min="1284" max="1284" width="21.625" style="1" customWidth="1"/>
    <col min="1285" max="1285" width="5.5" style="1" customWidth="1"/>
    <col min="1286" max="1286" width="8.125" style="1" customWidth="1"/>
    <col min="1287" max="1287" width="10.125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5.5" style="1" customWidth="1"/>
    <col min="1293" max="1293" width="2.25" style="1" customWidth="1"/>
    <col min="1294" max="1294" width="6.5" style="1" customWidth="1"/>
    <col min="1295" max="1295" width="23.375" style="1" customWidth="1"/>
    <col min="1296" max="1536" width="9" style="1"/>
    <col min="1537" max="1537" width="4.375" style="1" customWidth="1"/>
    <col min="1538" max="1538" width="10.25" style="1" customWidth="1"/>
    <col min="1539" max="1539" width="2" style="1" customWidth="1"/>
    <col min="1540" max="1540" width="21.625" style="1" customWidth="1"/>
    <col min="1541" max="1541" width="5.5" style="1" customWidth="1"/>
    <col min="1542" max="1542" width="8.125" style="1" customWidth="1"/>
    <col min="1543" max="1543" width="10.125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5.5" style="1" customWidth="1"/>
    <col min="1549" max="1549" width="2.25" style="1" customWidth="1"/>
    <col min="1550" max="1550" width="6.5" style="1" customWidth="1"/>
    <col min="1551" max="1551" width="23.375" style="1" customWidth="1"/>
    <col min="1552" max="1792" width="9" style="1"/>
    <col min="1793" max="1793" width="4.375" style="1" customWidth="1"/>
    <col min="1794" max="1794" width="10.25" style="1" customWidth="1"/>
    <col min="1795" max="1795" width="2" style="1" customWidth="1"/>
    <col min="1796" max="1796" width="21.625" style="1" customWidth="1"/>
    <col min="1797" max="1797" width="5.5" style="1" customWidth="1"/>
    <col min="1798" max="1798" width="8.125" style="1" customWidth="1"/>
    <col min="1799" max="1799" width="10.125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5.5" style="1" customWidth="1"/>
    <col min="1805" max="1805" width="2.25" style="1" customWidth="1"/>
    <col min="1806" max="1806" width="6.5" style="1" customWidth="1"/>
    <col min="1807" max="1807" width="23.375" style="1" customWidth="1"/>
    <col min="1808" max="2048" width="9" style="1"/>
    <col min="2049" max="2049" width="4.375" style="1" customWidth="1"/>
    <col min="2050" max="2050" width="10.25" style="1" customWidth="1"/>
    <col min="2051" max="2051" width="2" style="1" customWidth="1"/>
    <col min="2052" max="2052" width="21.625" style="1" customWidth="1"/>
    <col min="2053" max="2053" width="5.5" style="1" customWidth="1"/>
    <col min="2054" max="2054" width="8.125" style="1" customWidth="1"/>
    <col min="2055" max="2055" width="10.125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5.5" style="1" customWidth="1"/>
    <col min="2061" max="2061" width="2.25" style="1" customWidth="1"/>
    <col min="2062" max="2062" width="6.5" style="1" customWidth="1"/>
    <col min="2063" max="2063" width="23.375" style="1" customWidth="1"/>
    <col min="2064" max="2304" width="9" style="1"/>
    <col min="2305" max="2305" width="4.375" style="1" customWidth="1"/>
    <col min="2306" max="2306" width="10.25" style="1" customWidth="1"/>
    <col min="2307" max="2307" width="2" style="1" customWidth="1"/>
    <col min="2308" max="2308" width="21.625" style="1" customWidth="1"/>
    <col min="2309" max="2309" width="5.5" style="1" customWidth="1"/>
    <col min="2310" max="2310" width="8.125" style="1" customWidth="1"/>
    <col min="2311" max="2311" width="10.125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5.5" style="1" customWidth="1"/>
    <col min="2317" max="2317" width="2.25" style="1" customWidth="1"/>
    <col min="2318" max="2318" width="6.5" style="1" customWidth="1"/>
    <col min="2319" max="2319" width="23.375" style="1" customWidth="1"/>
    <col min="2320" max="2560" width="9" style="1"/>
    <col min="2561" max="2561" width="4.375" style="1" customWidth="1"/>
    <col min="2562" max="2562" width="10.25" style="1" customWidth="1"/>
    <col min="2563" max="2563" width="2" style="1" customWidth="1"/>
    <col min="2564" max="2564" width="21.625" style="1" customWidth="1"/>
    <col min="2565" max="2565" width="5.5" style="1" customWidth="1"/>
    <col min="2566" max="2566" width="8.125" style="1" customWidth="1"/>
    <col min="2567" max="2567" width="10.125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5.5" style="1" customWidth="1"/>
    <col min="2573" max="2573" width="2.25" style="1" customWidth="1"/>
    <col min="2574" max="2574" width="6.5" style="1" customWidth="1"/>
    <col min="2575" max="2575" width="23.375" style="1" customWidth="1"/>
    <col min="2576" max="2816" width="9" style="1"/>
    <col min="2817" max="2817" width="4.375" style="1" customWidth="1"/>
    <col min="2818" max="2818" width="10.25" style="1" customWidth="1"/>
    <col min="2819" max="2819" width="2" style="1" customWidth="1"/>
    <col min="2820" max="2820" width="21.625" style="1" customWidth="1"/>
    <col min="2821" max="2821" width="5.5" style="1" customWidth="1"/>
    <col min="2822" max="2822" width="8.125" style="1" customWidth="1"/>
    <col min="2823" max="2823" width="10.125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5.5" style="1" customWidth="1"/>
    <col min="2829" max="2829" width="2.25" style="1" customWidth="1"/>
    <col min="2830" max="2830" width="6.5" style="1" customWidth="1"/>
    <col min="2831" max="2831" width="23.375" style="1" customWidth="1"/>
    <col min="2832" max="3072" width="9" style="1"/>
    <col min="3073" max="3073" width="4.375" style="1" customWidth="1"/>
    <col min="3074" max="3074" width="10.25" style="1" customWidth="1"/>
    <col min="3075" max="3075" width="2" style="1" customWidth="1"/>
    <col min="3076" max="3076" width="21.625" style="1" customWidth="1"/>
    <col min="3077" max="3077" width="5.5" style="1" customWidth="1"/>
    <col min="3078" max="3078" width="8.125" style="1" customWidth="1"/>
    <col min="3079" max="3079" width="10.125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5.5" style="1" customWidth="1"/>
    <col min="3085" max="3085" width="2.25" style="1" customWidth="1"/>
    <col min="3086" max="3086" width="6.5" style="1" customWidth="1"/>
    <col min="3087" max="3087" width="23.375" style="1" customWidth="1"/>
    <col min="3088" max="3328" width="9" style="1"/>
    <col min="3329" max="3329" width="4.375" style="1" customWidth="1"/>
    <col min="3330" max="3330" width="10.25" style="1" customWidth="1"/>
    <col min="3331" max="3331" width="2" style="1" customWidth="1"/>
    <col min="3332" max="3332" width="21.625" style="1" customWidth="1"/>
    <col min="3333" max="3333" width="5.5" style="1" customWidth="1"/>
    <col min="3334" max="3334" width="8.125" style="1" customWidth="1"/>
    <col min="3335" max="3335" width="10.125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5.5" style="1" customWidth="1"/>
    <col min="3341" max="3341" width="2.25" style="1" customWidth="1"/>
    <col min="3342" max="3342" width="6.5" style="1" customWidth="1"/>
    <col min="3343" max="3343" width="23.375" style="1" customWidth="1"/>
    <col min="3344" max="3584" width="9" style="1"/>
    <col min="3585" max="3585" width="4.375" style="1" customWidth="1"/>
    <col min="3586" max="3586" width="10.25" style="1" customWidth="1"/>
    <col min="3587" max="3587" width="2" style="1" customWidth="1"/>
    <col min="3588" max="3588" width="21.625" style="1" customWidth="1"/>
    <col min="3589" max="3589" width="5.5" style="1" customWidth="1"/>
    <col min="3590" max="3590" width="8.125" style="1" customWidth="1"/>
    <col min="3591" max="3591" width="10.125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5.5" style="1" customWidth="1"/>
    <col min="3597" max="3597" width="2.25" style="1" customWidth="1"/>
    <col min="3598" max="3598" width="6.5" style="1" customWidth="1"/>
    <col min="3599" max="3599" width="23.375" style="1" customWidth="1"/>
    <col min="3600" max="3840" width="9" style="1"/>
    <col min="3841" max="3841" width="4.375" style="1" customWidth="1"/>
    <col min="3842" max="3842" width="10.25" style="1" customWidth="1"/>
    <col min="3843" max="3843" width="2" style="1" customWidth="1"/>
    <col min="3844" max="3844" width="21.625" style="1" customWidth="1"/>
    <col min="3845" max="3845" width="5.5" style="1" customWidth="1"/>
    <col min="3846" max="3846" width="8.125" style="1" customWidth="1"/>
    <col min="3847" max="3847" width="10.125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5.5" style="1" customWidth="1"/>
    <col min="3853" max="3853" width="2.25" style="1" customWidth="1"/>
    <col min="3854" max="3854" width="6.5" style="1" customWidth="1"/>
    <col min="3855" max="3855" width="23.375" style="1" customWidth="1"/>
    <col min="3856" max="4096" width="9" style="1"/>
    <col min="4097" max="4097" width="4.375" style="1" customWidth="1"/>
    <col min="4098" max="4098" width="10.25" style="1" customWidth="1"/>
    <col min="4099" max="4099" width="2" style="1" customWidth="1"/>
    <col min="4100" max="4100" width="21.625" style="1" customWidth="1"/>
    <col min="4101" max="4101" width="5.5" style="1" customWidth="1"/>
    <col min="4102" max="4102" width="8.125" style="1" customWidth="1"/>
    <col min="4103" max="4103" width="10.125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5.5" style="1" customWidth="1"/>
    <col min="4109" max="4109" width="2.25" style="1" customWidth="1"/>
    <col min="4110" max="4110" width="6.5" style="1" customWidth="1"/>
    <col min="4111" max="4111" width="23.375" style="1" customWidth="1"/>
    <col min="4112" max="4352" width="9" style="1"/>
    <col min="4353" max="4353" width="4.375" style="1" customWidth="1"/>
    <col min="4354" max="4354" width="10.25" style="1" customWidth="1"/>
    <col min="4355" max="4355" width="2" style="1" customWidth="1"/>
    <col min="4356" max="4356" width="21.625" style="1" customWidth="1"/>
    <col min="4357" max="4357" width="5.5" style="1" customWidth="1"/>
    <col min="4358" max="4358" width="8.125" style="1" customWidth="1"/>
    <col min="4359" max="4359" width="10.125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5.5" style="1" customWidth="1"/>
    <col min="4365" max="4365" width="2.25" style="1" customWidth="1"/>
    <col min="4366" max="4366" width="6.5" style="1" customWidth="1"/>
    <col min="4367" max="4367" width="23.375" style="1" customWidth="1"/>
    <col min="4368" max="4608" width="9" style="1"/>
    <col min="4609" max="4609" width="4.375" style="1" customWidth="1"/>
    <col min="4610" max="4610" width="10.25" style="1" customWidth="1"/>
    <col min="4611" max="4611" width="2" style="1" customWidth="1"/>
    <col min="4612" max="4612" width="21.625" style="1" customWidth="1"/>
    <col min="4613" max="4613" width="5.5" style="1" customWidth="1"/>
    <col min="4614" max="4614" width="8.125" style="1" customWidth="1"/>
    <col min="4615" max="4615" width="10.125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5.5" style="1" customWidth="1"/>
    <col min="4621" max="4621" width="2.25" style="1" customWidth="1"/>
    <col min="4622" max="4622" width="6.5" style="1" customWidth="1"/>
    <col min="4623" max="4623" width="23.375" style="1" customWidth="1"/>
    <col min="4624" max="4864" width="9" style="1"/>
    <col min="4865" max="4865" width="4.375" style="1" customWidth="1"/>
    <col min="4866" max="4866" width="10.25" style="1" customWidth="1"/>
    <col min="4867" max="4867" width="2" style="1" customWidth="1"/>
    <col min="4868" max="4868" width="21.625" style="1" customWidth="1"/>
    <col min="4869" max="4869" width="5.5" style="1" customWidth="1"/>
    <col min="4870" max="4870" width="8.125" style="1" customWidth="1"/>
    <col min="4871" max="4871" width="10.125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5.5" style="1" customWidth="1"/>
    <col min="4877" max="4877" width="2.25" style="1" customWidth="1"/>
    <col min="4878" max="4878" width="6.5" style="1" customWidth="1"/>
    <col min="4879" max="4879" width="23.375" style="1" customWidth="1"/>
    <col min="4880" max="5120" width="9" style="1"/>
    <col min="5121" max="5121" width="4.375" style="1" customWidth="1"/>
    <col min="5122" max="5122" width="10.25" style="1" customWidth="1"/>
    <col min="5123" max="5123" width="2" style="1" customWidth="1"/>
    <col min="5124" max="5124" width="21.625" style="1" customWidth="1"/>
    <col min="5125" max="5125" width="5.5" style="1" customWidth="1"/>
    <col min="5126" max="5126" width="8.125" style="1" customWidth="1"/>
    <col min="5127" max="5127" width="10.125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5.5" style="1" customWidth="1"/>
    <col min="5133" max="5133" width="2.25" style="1" customWidth="1"/>
    <col min="5134" max="5134" width="6.5" style="1" customWidth="1"/>
    <col min="5135" max="5135" width="23.375" style="1" customWidth="1"/>
    <col min="5136" max="5376" width="9" style="1"/>
    <col min="5377" max="5377" width="4.375" style="1" customWidth="1"/>
    <col min="5378" max="5378" width="10.25" style="1" customWidth="1"/>
    <col min="5379" max="5379" width="2" style="1" customWidth="1"/>
    <col min="5380" max="5380" width="21.625" style="1" customWidth="1"/>
    <col min="5381" max="5381" width="5.5" style="1" customWidth="1"/>
    <col min="5382" max="5382" width="8.125" style="1" customWidth="1"/>
    <col min="5383" max="5383" width="10.125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5.5" style="1" customWidth="1"/>
    <col min="5389" max="5389" width="2.25" style="1" customWidth="1"/>
    <col min="5390" max="5390" width="6.5" style="1" customWidth="1"/>
    <col min="5391" max="5391" width="23.375" style="1" customWidth="1"/>
    <col min="5392" max="5632" width="9" style="1"/>
    <col min="5633" max="5633" width="4.375" style="1" customWidth="1"/>
    <col min="5634" max="5634" width="10.25" style="1" customWidth="1"/>
    <col min="5635" max="5635" width="2" style="1" customWidth="1"/>
    <col min="5636" max="5636" width="21.625" style="1" customWidth="1"/>
    <col min="5637" max="5637" width="5.5" style="1" customWidth="1"/>
    <col min="5638" max="5638" width="8.125" style="1" customWidth="1"/>
    <col min="5639" max="5639" width="10.125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5.5" style="1" customWidth="1"/>
    <col min="5645" max="5645" width="2.25" style="1" customWidth="1"/>
    <col min="5646" max="5646" width="6.5" style="1" customWidth="1"/>
    <col min="5647" max="5647" width="23.375" style="1" customWidth="1"/>
    <col min="5648" max="5888" width="9" style="1"/>
    <col min="5889" max="5889" width="4.375" style="1" customWidth="1"/>
    <col min="5890" max="5890" width="10.25" style="1" customWidth="1"/>
    <col min="5891" max="5891" width="2" style="1" customWidth="1"/>
    <col min="5892" max="5892" width="21.625" style="1" customWidth="1"/>
    <col min="5893" max="5893" width="5.5" style="1" customWidth="1"/>
    <col min="5894" max="5894" width="8.125" style="1" customWidth="1"/>
    <col min="5895" max="5895" width="10.125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5.5" style="1" customWidth="1"/>
    <col min="5901" max="5901" width="2.25" style="1" customWidth="1"/>
    <col min="5902" max="5902" width="6.5" style="1" customWidth="1"/>
    <col min="5903" max="5903" width="23.375" style="1" customWidth="1"/>
    <col min="5904" max="6144" width="9" style="1"/>
    <col min="6145" max="6145" width="4.375" style="1" customWidth="1"/>
    <col min="6146" max="6146" width="10.25" style="1" customWidth="1"/>
    <col min="6147" max="6147" width="2" style="1" customWidth="1"/>
    <col min="6148" max="6148" width="21.625" style="1" customWidth="1"/>
    <col min="6149" max="6149" width="5.5" style="1" customWidth="1"/>
    <col min="6150" max="6150" width="8.125" style="1" customWidth="1"/>
    <col min="6151" max="6151" width="10.125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5.5" style="1" customWidth="1"/>
    <col min="6157" max="6157" width="2.25" style="1" customWidth="1"/>
    <col min="6158" max="6158" width="6.5" style="1" customWidth="1"/>
    <col min="6159" max="6159" width="23.375" style="1" customWidth="1"/>
    <col min="6160" max="6400" width="9" style="1"/>
    <col min="6401" max="6401" width="4.375" style="1" customWidth="1"/>
    <col min="6402" max="6402" width="10.25" style="1" customWidth="1"/>
    <col min="6403" max="6403" width="2" style="1" customWidth="1"/>
    <col min="6404" max="6404" width="21.625" style="1" customWidth="1"/>
    <col min="6405" max="6405" width="5.5" style="1" customWidth="1"/>
    <col min="6406" max="6406" width="8.125" style="1" customWidth="1"/>
    <col min="6407" max="6407" width="10.125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5.5" style="1" customWidth="1"/>
    <col min="6413" max="6413" width="2.25" style="1" customWidth="1"/>
    <col min="6414" max="6414" width="6.5" style="1" customWidth="1"/>
    <col min="6415" max="6415" width="23.375" style="1" customWidth="1"/>
    <col min="6416" max="6656" width="9" style="1"/>
    <col min="6657" max="6657" width="4.375" style="1" customWidth="1"/>
    <col min="6658" max="6658" width="10.25" style="1" customWidth="1"/>
    <col min="6659" max="6659" width="2" style="1" customWidth="1"/>
    <col min="6660" max="6660" width="21.625" style="1" customWidth="1"/>
    <col min="6661" max="6661" width="5.5" style="1" customWidth="1"/>
    <col min="6662" max="6662" width="8.125" style="1" customWidth="1"/>
    <col min="6663" max="6663" width="10.125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5.5" style="1" customWidth="1"/>
    <col min="6669" max="6669" width="2.25" style="1" customWidth="1"/>
    <col min="6670" max="6670" width="6.5" style="1" customWidth="1"/>
    <col min="6671" max="6671" width="23.375" style="1" customWidth="1"/>
    <col min="6672" max="6912" width="9" style="1"/>
    <col min="6913" max="6913" width="4.375" style="1" customWidth="1"/>
    <col min="6914" max="6914" width="10.25" style="1" customWidth="1"/>
    <col min="6915" max="6915" width="2" style="1" customWidth="1"/>
    <col min="6916" max="6916" width="21.625" style="1" customWidth="1"/>
    <col min="6917" max="6917" width="5.5" style="1" customWidth="1"/>
    <col min="6918" max="6918" width="8.125" style="1" customWidth="1"/>
    <col min="6919" max="6919" width="10.125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5.5" style="1" customWidth="1"/>
    <col min="6925" max="6925" width="2.25" style="1" customWidth="1"/>
    <col min="6926" max="6926" width="6.5" style="1" customWidth="1"/>
    <col min="6927" max="6927" width="23.375" style="1" customWidth="1"/>
    <col min="6928" max="7168" width="9" style="1"/>
    <col min="7169" max="7169" width="4.375" style="1" customWidth="1"/>
    <col min="7170" max="7170" width="10.25" style="1" customWidth="1"/>
    <col min="7171" max="7171" width="2" style="1" customWidth="1"/>
    <col min="7172" max="7172" width="21.625" style="1" customWidth="1"/>
    <col min="7173" max="7173" width="5.5" style="1" customWidth="1"/>
    <col min="7174" max="7174" width="8.125" style="1" customWidth="1"/>
    <col min="7175" max="7175" width="10.125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5.5" style="1" customWidth="1"/>
    <col min="7181" max="7181" width="2.25" style="1" customWidth="1"/>
    <col min="7182" max="7182" width="6.5" style="1" customWidth="1"/>
    <col min="7183" max="7183" width="23.375" style="1" customWidth="1"/>
    <col min="7184" max="7424" width="9" style="1"/>
    <col min="7425" max="7425" width="4.375" style="1" customWidth="1"/>
    <col min="7426" max="7426" width="10.25" style="1" customWidth="1"/>
    <col min="7427" max="7427" width="2" style="1" customWidth="1"/>
    <col min="7428" max="7428" width="21.625" style="1" customWidth="1"/>
    <col min="7429" max="7429" width="5.5" style="1" customWidth="1"/>
    <col min="7430" max="7430" width="8.125" style="1" customWidth="1"/>
    <col min="7431" max="7431" width="10.125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5.5" style="1" customWidth="1"/>
    <col min="7437" max="7437" width="2.25" style="1" customWidth="1"/>
    <col min="7438" max="7438" width="6.5" style="1" customWidth="1"/>
    <col min="7439" max="7439" width="23.375" style="1" customWidth="1"/>
    <col min="7440" max="7680" width="9" style="1"/>
    <col min="7681" max="7681" width="4.375" style="1" customWidth="1"/>
    <col min="7682" max="7682" width="10.25" style="1" customWidth="1"/>
    <col min="7683" max="7683" width="2" style="1" customWidth="1"/>
    <col min="7684" max="7684" width="21.625" style="1" customWidth="1"/>
    <col min="7685" max="7685" width="5.5" style="1" customWidth="1"/>
    <col min="7686" max="7686" width="8.125" style="1" customWidth="1"/>
    <col min="7687" max="7687" width="10.125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5.5" style="1" customWidth="1"/>
    <col min="7693" max="7693" width="2.25" style="1" customWidth="1"/>
    <col min="7694" max="7694" width="6.5" style="1" customWidth="1"/>
    <col min="7695" max="7695" width="23.375" style="1" customWidth="1"/>
    <col min="7696" max="7936" width="9" style="1"/>
    <col min="7937" max="7937" width="4.375" style="1" customWidth="1"/>
    <col min="7938" max="7938" width="10.25" style="1" customWidth="1"/>
    <col min="7939" max="7939" width="2" style="1" customWidth="1"/>
    <col min="7940" max="7940" width="21.625" style="1" customWidth="1"/>
    <col min="7941" max="7941" width="5.5" style="1" customWidth="1"/>
    <col min="7942" max="7942" width="8.125" style="1" customWidth="1"/>
    <col min="7943" max="7943" width="10.125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5.5" style="1" customWidth="1"/>
    <col min="7949" max="7949" width="2.25" style="1" customWidth="1"/>
    <col min="7950" max="7950" width="6.5" style="1" customWidth="1"/>
    <col min="7951" max="7951" width="23.375" style="1" customWidth="1"/>
    <col min="7952" max="8192" width="9" style="1"/>
    <col min="8193" max="8193" width="4.375" style="1" customWidth="1"/>
    <col min="8194" max="8194" width="10.25" style="1" customWidth="1"/>
    <col min="8195" max="8195" width="2" style="1" customWidth="1"/>
    <col min="8196" max="8196" width="21.625" style="1" customWidth="1"/>
    <col min="8197" max="8197" width="5.5" style="1" customWidth="1"/>
    <col min="8198" max="8198" width="8.125" style="1" customWidth="1"/>
    <col min="8199" max="8199" width="10.125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5.5" style="1" customWidth="1"/>
    <col min="8205" max="8205" width="2.25" style="1" customWidth="1"/>
    <col min="8206" max="8206" width="6.5" style="1" customWidth="1"/>
    <col min="8207" max="8207" width="23.375" style="1" customWidth="1"/>
    <col min="8208" max="8448" width="9" style="1"/>
    <col min="8449" max="8449" width="4.375" style="1" customWidth="1"/>
    <col min="8450" max="8450" width="10.25" style="1" customWidth="1"/>
    <col min="8451" max="8451" width="2" style="1" customWidth="1"/>
    <col min="8452" max="8452" width="21.625" style="1" customWidth="1"/>
    <col min="8453" max="8453" width="5.5" style="1" customWidth="1"/>
    <col min="8454" max="8454" width="8.125" style="1" customWidth="1"/>
    <col min="8455" max="8455" width="10.125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5.5" style="1" customWidth="1"/>
    <col min="8461" max="8461" width="2.25" style="1" customWidth="1"/>
    <col min="8462" max="8462" width="6.5" style="1" customWidth="1"/>
    <col min="8463" max="8463" width="23.375" style="1" customWidth="1"/>
    <col min="8464" max="8704" width="9" style="1"/>
    <col min="8705" max="8705" width="4.375" style="1" customWidth="1"/>
    <col min="8706" max="8706" width="10.25" style="1" customWidth="1"/>
    <col min="8707" max="8707" width="2" style="1" customWidth="1"/>
    <col min="8708" max="8708" width="21.625" style="1" customWidth="1"/>
    <col min="8709" max="8709" width="5.5" style="1" customWidth="1"/>
    <col min="8710" max="8710" width="8.125" style="1" customWidth="1"/>
    <col min="8711" max="8711" width="10.125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5.5" style="1" customWidth="1"/>
    <col min="8717" max="8717" width="2.25" style="1" customWidth="1"/>
    <col min="8718" max="8718" width="6.5" style="1" customWidth="1"/>
    <col min="8719" max="8719" width="23.375" style="1" customWidth="1"/>
    <col min="8720" max="8960" width="9" style="1"/>
    <col min="8961" max="8961" width="4.375" style="1" customWidth="1"/>
    <col min="8962" max="8962" width="10.25" style="1" customWidth="1"/>
    <col min="8963" max="8963" width="2" style="1" customWidth="1"/>
    <col min="8964" max="8964" width="21.625" style="1" customWidth="1"/>
    <col min="8965" max="8965" width="5.5" style="1" customWidth="1"/>
    <col min="8966" max="8966" width="8.125" style="1" customWidth="1"/>
    <col min="8967" max="8967" width="10.125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5.5" style="1" customWidth="1"/>
    <col min="8973" max="8973" width="2.25" style="1" customWidth="1"/>
    <col min="8974" max="8974" width="6.5" style="1" customWidth="1"/>
    <col min="8975" max="8975" width="23.375" style="1" customWidth="1"/>
    <col min="8976" max="9216" width="9" style="1"/>
    <col min="9217" max="9217" width="4.375" style="1" customWidth="1"/>
    <col min="9218" max="9218" width="10.25" style="1" customWidth="1"/>
    <col min="9219" max="9219" width="2" style="1" customWidth="1"/>
    <col min="9220" max="9220" width="21.625" style="1" customWidth="1"/>
    <col min="9221" max="9221" width="5.5" style="1" customWidth="1"/>
    <col min="9222" max="9222" width="8.125" style="1" customWidth="1"/>
    <col min="9223" max="9223" width="10.125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5.5" style="1" customWidth="1"/>
    <col min="9229" max="9229" width="2.25" style="1" customWidth="1"/>
    <col min="9230" max="9230" width="6.5" style="1" customWidth="1"/>
    <col min="9231" max="9231" width="23.375" style="1" customWidth="1"/>
    <col min="9232" max="9472" width="9" style="1"/>
    <col min="9473" max="9473" width="4.375" style="1" customWidth="1"/>
    <col min="9474" max="9474" width="10.25" style="1" customWidth="1"/>
    <col min="9475" max="9475" width="2" style="1" customWidth="1"/>
    <col min="9476" max="9476" width="21.625" style="1" customWidth="1"/>
    <col min="9477" max="9477" width="5.5" style="1" customWidth="1"/>
    <col min="9478" max="9478" width="8.125" style="1" customWidth="1"/>
    <col min="9479" max="9479" width="10.125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5.5" style="1" customWidth="1"/>
    <col min="9485" max="9485" width="2.25" style="1" customWidth="1"/>
    <col min="9486" max="9486" width="6.5" style="1" customWidth="1"/>
    <col min="9487" max="9487" width="23.375" style="1" customWidth="1"/>
    <col min="9488" max="9728" width="9" style="1"/>
    <col min="9729" max="9729" width="4.375" style="1" customWidth="1"/>
    <col min="9730" max="9730" width="10.25" style="1" customWidth="1"/>
    <col min="9731" max="9731" width="2" style="1" customWidth="1"/>
    <col min="9732" max="9732" width="21.625" style="1" customWidth="1"/>
    <col min="9733" max="9733" width="5.5" style="1" customWidth="1"/>
    <col min="9734" max="9734" width="8.125" style="1" customWidth="1"/>
    <col min="9735" max="9735" width="10.125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5.5" style="1" customWidth="1"/>
    <col min="9741" max="9741" width="2.25" style="1" customWidth="1"/>
    <col min="9742" max="9742" width="6.5" style="1" customWidth="1"/>
    <col min="9743" max="9743" width="23.375" style="1" customWidth="1"/>
    <col min="9744" max="9984" width="9" style="1"/>
    <col min="9985" max="9985" width="4.375" style="1" customWidth="1"/>
    <col min="9986" max="9986" width="10.25" style="1" customWidth="1"/>
    <col min="9987" max="9987" width="2" style="1" customWidth="1"/>
    <col min="9988" max="9988" width="21.625" style="1" customWidth="1"/>
    <col min="9989" max="9989" width="5.5" style="1" customWidth="1"/>
    <col min="9990" max="9990" width="8.125" style="1" customWidth="1"/>
    <col min="9991" max="9991" width="10.125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5.5" style="1" customWidth="1"/>
    <col min="9997" max="9997" width="2.25" style="1" customWidth="1"/>
    <col min="9998" max="9998" width="6.5" style="1" customWidth="1"/>
    <col min="9999" max="9999" width="23.375" style="1" customWidth="1"/>
    <col min="10000" max="10240" width="9" style="1"/>
    <col min="10241" max="10241" width="4.375" style="1" customWidth="1"/>
    <col min="10242" max="10242" width="10.25" style="1" customWidth="1"/>
    <col min="10243" max="10243" width="2" style="1" customWidth="1"/>
    <col min="10244" max="10244" width="21.625" style="1" customWidth="1"/>
    <col min="10245" max="10245" width="5.5" style="1" customWidth="1"/>
    <col min="10246" max="10246" width="8.125" style="1" customWidth="1"/>
    <col min="10247" max="10247" width="10.125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5.5" style="1" customWidth="1"/>
    <col min="10253" max="10253" width="2.25" style="1" customWidth="1"/>
    <col min="10254" max="10254" width="6.5" style="1" customWidth="1"/>
    <col min="10255" max="10255" width="23.375" style="1" customWidth="1"/>
    <col min="10256" max="10496" width="9" style="1"/>
    <col min="10497" max="10497" width="4.375" style="1" customWidth="1"/>
    <col min="10498" max="10498" width="10.25" style="1" customWidth="1"/>
    <col min="10499" max="10499" width="2" style="1" customWidth="1"/>
    <col min="10500" max="10500" width="21.625" style="1" customWidth="1"/>
    <col min="10501" max="10501" width="5.5" style="1" customWidth="1"/>
    <col min="10502" max="10502" width="8.125" style="1" customWidth="1"/>
    <col min="10503" max="10503" width="10.125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5.5" style="1" customWidth="1"/>
    <col min="10509" max="10509" width="2.25" style="1" customWidth="1"/>
    <col min="10510" max="10510" width="6.5" style="1" customWidth="1"/>
    <col min="10511" max="10511" width="23.375" style="1" customWidth="1"/>
    <col min="10512" max="10752" width="9" style="1"/>
    <col min="10753" max="10753" width="4.375" style="1" customWidth="1"/>
    <col min="10754" max="10754" width="10.25" style="1" customWidth="1"/>
    <col min="10755" max="10755" width="2" style="1" customWidth="1"/>
    <col min="10756" max="10756" width="21.625" style="1" customWidth="1"/>
    <col min="10757" max="10757" width="5.5" style="1" customWidth="1"/>
    <col min="10758" max="10758" width="8.125" style="1" customWidth="1"/>
    <col min="10759" max="10759" width="10.125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5.5" style="1" customWidth="1"/>
    <col min="10765" max="10765" width="2.25" style="1" customWidth="1"/>
    <col min="10766" max="10766" width="6.5" style="1" customWidth="1"/>
    <col min="10767" max="10767" width="23.375" style="1" customWidth="1"/>
    <col min="10768" max="11008" width="9" style="1"/>
    <col min="11009" max="11009" width="4.375" style="1" customWidth="1"/>
    <col min="11010" max="11010" width="10.25" style="1" customWidth="1"/>
    <col min="11011" max="11011" width="2" style="1" customWidth="1"/>
    <col min="11012" max="11012" width="21.625" style="1" customWidth="1"/>
    <col min="11013" max="11013" width="5.5" style="1" customWidth="1"/>
    <col min="11014" max="11014" width="8.125" style="1" customWidth="1"/>
    <col min="11015" max="11015" width="10.125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5.5" style="1" customWidth="1"/>
    <col min="11021" max="11021" width="2.25" style="1" customWidth="1"/>
    <col min="11022" max="11022" width="6.5" style="1" customWidth="1"/>
    <col min="11023" max="11023" width="23.375" style="1" customWidth="1"/>
    <col min="11024" max="11264" width="9" style="1"/>
    <col min="11265" max="11265" width="4.375" style="1" customWidth="1"/>
    <col min="11266" max="11266" width="10.25" style="1" customWidth="1"/>
    <col min="11267" max="11267" width="2" style="1" customWidth="1"/>
    <col min="11268" max="11268" width="21.625" style="1" customWidth="1"/>
    <col min="11269" max="11269" width="5.5" style="1" customWidth="1"/>
    <col min="11270" max="11270" width="8.125" style="1" customWidth="1"/>
    <col min="11271" max="11271" width="10.125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5.5" style="1" customWidth="1"/>
    <col min="11277" max="11277" width="2.25" style="1" customWidth="1"/>
    <col min="11278" max="11278" width="6.5" style="1" customWidth="1"/>
    <col min="11279" max="11279" width="23.375" style="1" customWidth="1"/>
    <col min="11280" max="11520" width="9" style="1"/>
    <col min="11521" max="11521" width="4.375" style="1" customWidth="1"/>
    <col min="11522" max="11522" width="10.25" style="1" customWidth="1"/>
    <col min="11523" max="11523" width="2" style="1" customWidth="1"/>
    <col min="11524" max="11524" width="21.625" style="1" customWidth="1"/>
    <col min="11525" max="11525" width="5.5" style="1" customWidth="1"/>
    <col min="11526" max="11526" width="8.125" style="1" customWidth="1"/>
    <col min="11527" max="11527" width="10.125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5.5" style="1" customWidth="1"/>
    <col min="11533" max="11533" width="2.25" style="1" customWidth="1"/>
    <col min="11534" max="11534" width="6.5" style="1" customWidth="1"/>
    <col min="11535" max="11535" width="23.375" style="1" customWidth="1"/>
    <col min="11536" max="11776" width="9" style="1"/>
    <col min="11777" max="11777" width="4.375" style="1" customWidth="1"/>
    <col min="11778" max="11778" width="10.25" style="1" customWidth="1"/>
    <col min="11779" max="11779" width="2" style="1" customWidth="1"/>
    <col min="11780" max="11780" width="21.625" style="1" customWidth="1"/>
    <col min="11781" max="11781" width="5.5" style="1" customWidth="1"/>
    <col min="11782" max="11782" width="8.125" style="1" customWidth="1"/>
    <col min="11783" max="11783" width="10.125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5.5" style="1" customWidth="1"/>
    <col min="11789" max="11789" width="2.25" style="1" customWidth="1"/>
    <col min="11790" max="11790" width="6.5" style="1" customWidth="1"/>
    <col min="11791" max="11791" width="23.375" style="1" customWidth="1"/>
    <col min="11792" max="12032" width="9" style="1"/>
    <col min="12033" max="12033" width="4.375" style="1" customWidth="1"/>
    <col min="12034" max="12034" width="10.25" style="1" customWidth="1"/>
    <col min="12035" max="12035" width="2" style="1" customWidth="1"/>
    <col min="12036" max="12036" width="21.625" style="1" customWidth="1"/>
    <col min="12037" max="12037" width="5.5" style="1" customWidth="1"/>
    <col min="12038" max="12038" width="8.125" style="1" customWidth="1"/>
    <col min="12039" max="12039" width="10.125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5.5" style="1" customWidth="1"/>
    <col min="12045" max="12045" width="2.25" style="1" customWidth="1"/>
    <col min="12046" max="12046" width="6.5" style="1" customWidth="1"/>
    <col min="12047" max="12047" width="23.375" style="1" customWidth="1"/>
    <col min="12048" max="12288" width="9" style="1"/>
    <col min="12289" max="12289" width="4.375" style="1" customWidth="1"/>
    <col min="12290" max="12290" width="10.25" style="1" customWidth="1"/>
    <col min="12291" max="12291" width="2" style="1" customWidth="1"/>
    <col min="12292" max="12292" width="21.625" style="1" customWidth="1"/>
    <col min="12293" max="12293" width="5.5" style="1" customWidth="1"/>
    <col min="12294" max="12294" width="8.125" style="1" customWidth="1"/>
    <col min="12295" max="12295" width="10.125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5.5" style="1" customWidth="1"/>
    <col min="12301" max="12301" width="2.25" style="1" customWidth="1"/>
    <col min="12302" max="12302" width="6.5" style="1" customWidth="1"/>
    <col min="12303" max="12303" width="23.375" style="1" customWidth="1"/>
    <col min="12304" max="12544" width="9" style="1"/>
    <col min="12545" max="12545" width="4.375" style="1" customWidth="1"/>
    <col min="12546" max="12546" width="10.25" style="1" customWidth="1"/>
    <col min="12547" max="12547" width="2" style="1" customWidth="1"/>
    <col min="12548" max="12548" width="21.625" style="1" customWidth="1"/>
    <col min="12549" max="12549" width="5.5" style="1" customWidth="1"/>
    <col min="12550" max="12550" width="8.125" style="1" customWidth="1"/>
    <col min="12551" max="12551" width="10.125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5.5" style="1" customWidth="1"/>
    <col min="12557" max="12557" width="2.25" style="1" customWidth="1"/>
    <col min="12558" max="12558" width="6.5" style="1" customWidth="1"/>
    <col min="12559" max="12559" width="23.375" style="1" customWidth="1"/>
    <col min="12560" max="12800" width="9" style="1"/>
    <col min="12801" max="12801" width="4.375" style="1" customWidth="1"/>
    <col min="12802" max="12802" width="10.25" style="1" customWidth="1"/>
    <col min="12803" max="12803" width="2" style="1" customWidth="1"/>
    <col min="12804" max="12804" width="21.625" style="1" customWidth="1"/>
    <col min="12805" max="12805" width="5.5" style="1" customWidth="1"/>
    <col min="12806" max="12806" width="8.125" style="1" customWidth="1"/>
    <col min="12807" max="12807" width="10.125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5.5" style="1" customWidth="1"/>
    <col min="12813" max="12813" width="2.25" style="1" customWidth="1"/>
    <col min="12814" max="12814" width="6.5" style="1" customWidth="1"/>
    <col min="12815" max="12815" width="23.375" style="1" customWidth="1"/>
    <col min="12816" max="13056" width="9" style="1"/>
    <col min="13057" max="13057" width="4.375" style="1" customWidth="1"/>
    <col min="13058" max="13058" width="10.25" style="1" customWidth="1"/>
    <col min="13059" max="13059" width="2" style="1" customWidth="1"/>
    <col min="13060" max="13060" width="21.625" style="1" customWidth="1"/>
    <col min="13061" max="13061" width="5.5" style="1" customWidth="1"/>
    <col min="13062" max="13062" width="8.125" style="1" customWidth="1"/>
    <col min="13063" max="13063" width="10.125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5.5" style="1" customWidth="1"/>
    <col min="13069" max="13069" width="2.25" style="1" customWidth="1"/>
    <col min="13070" max="13070" width="6.5" style="1" customWidth="1"/>
    <col min="13071" max="13071" width="23.375" style="1" customWidth="1"/>
    <col min="13072" max="13312" width="9" style="1"/>
    <col min="13313" max="13313" width="4.375" style="1" customWidth="1"/>
    <col min="13314" max="13314" width="10.25" style="1" customWidth="1"/>
    <col min="13315" max="13315" width="2" style="1" customWidth="1"/>
    <col min="13316" max="13316" width="21.625" style="1" customWidth="1"/>
    <col min="13317" max="13317" width="5.5" style="1" customWidth="1"/>
    <col min="13318" max="13318" width="8.125" style="1" customWidth="1"/>
    <col min="13319" max="13319" width="10.125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5.5" style="1" customWidth="1"/>
    <col min="13325" max="13325" width="2.25" style="1" customWidth="1"/>
    <col min="13326" max="13326" width="6.5" style="1" customWidth="1"/>
    <col min="13327" max="13327" width="23.375" style="1" customWidth="1"/>
    <col min="13328" max="13568" width="9" style="1"/>
    <col min="13569" max="13569" width="4.375" style="1" customWidth="1"/>
    <col min="13570" max="13570" width="10.25" style="1" customWidth="1"/>
    <col min="13571" max="13571" width="2" style="1" customWidth="1"/>
    <col min="13572" max="13572" width="21.625" style="1" customWidth="1"/>
    <col min="13573" max="13573" width="5.5" style="1" customWidth="1"/>
    <col min="13574" max="13574" width="8.125" style="1" customWidth="1"/>
    <col min="13575" max="13575" width="10.125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5.5" style="1" customWidth="1"/>
    <col min="13581" max="13581" width="2.25" style="1" customWidth="1"/>
    <col min="13582" max="13582" width="6.5" style="1" customWidth="1"/>
    <col min="13583" max="13583" width="23.375" style="1" customWidth="1"/>
    <col min="13584" max="13824" width="9" style="1"/>
    <col min="13825" max="13825" width="4.375" style="1" customWidth="1"/>
    <col min="13826" max="13826" width="10.25" style="1" customWidth="1"/>
    <col min="13827" max="13827" width="2" style="1" customWidth="1"/>
    <col min="13828" max="13828" width="21.625" style="1" customWidth="1"/>
    <col min="13829" max="13829" width="5.5" style="1" customWidth="1"/>
    <col min="13830" max="13830" width="8.125" style="1" customWidth="1"/>
    <col min="13831" max="13831" width="10.125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5.5" style="1" customWidth="1"/>
    <col min="13837" max="13837" width="2.25" style="1" customWidth="1"/>
    <col min="13838" max="13838" width="6.5" style="1" customWidth="1"/>
    <col min="13839" max="13839" width="23.375" style="1" customWidth="1"/>
    <col min="13840" max="14080" width="9" style="1"/>
    <col min="14081" max="14081" width="4.375" style="1" customWidth="1"/>
    <col min="14082" max="14082" width="10.25" style="1" customWidth="1"/>
    <col min="14083" max="14083" width="2" style="1" customWidth="1"/>
    <col min="14084" max="14084" width="21.625" style="1" customWidth="1"/>
    <col min="14085" max="14085" width="5.5" style="1" customWidth="1"/>
    <col min="14086" max="14086" width="8.125" style="1" customWidth="1"/>
    <col min="14087" max="14087" width="10.125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5.5" style="1" customWidth="1"/>
    <col min="14093" max="14093" width="2.25" style="1" customWidth="1"/>
    <col min="14094" max="14094" width="6.5" style="1" customWidth="1"/>
    <col min="14095" max="14095" width="23.375" style="1" customWidth="1"/>
    <col min="14096" max="14336" width="9" style="1"/>
    <col min="14337" max="14337" width="4.375" style="1" customWidth="1"/>
    <col min="14338" max="14338" width="10.25" style="1" customWidth="1"/>
    <col min="14339" max="14339" width="2" style="1" customWidth="1"/>
    <col min="14340" max="14340" width="21.625" style="1" customWidth="1"/>
    <col min="14341" max="14341" width="5.5" style="1" customWidth="1"/>
    <col min="14342" max="14342" width="8.125" style="1" customWidth="1"/>
    <col min="14343" max="14343" width="10.125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5.5" style="1" customWidth="1"/>
    <col min="14349" max="14349" width="2.25" style="1" customWidth="1"/>
    <col min="14350" max="14350" width="6.5" style="1" customWidth="1"/>
    <col min="14351" max="14351" width="23.375" style="1" customWidth="1"/>
    <col min="14352" max="14592" width="9" style="1"/>
    <col min="14593" max="14593" width="4.375" style="1" customWidth="1"/>
    <col min="14594" max="14594" width="10.25" style="1" customWidth="1"/>
    <col min="14595" max="14595" width="2" style="1" customWidth="1"/>
    <col min="14596" max="14596" width="21.625" style="1" customWidth="1"/>
    <col min="14597" max="14597" width="5.5" style="1" customWidth="1"/>
    <col min="14598" max="14598" width="8.125" style="1" customWidth="1"/>
    <col min="14599" max="14599" width="10.125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5.5" style="1" customWidth="1"/>
    <col min="14605" max="14605" width="2.25" style="1" customWidth="1"/>
    <col min="14606" max="14606" width="6.5" style="1" customWidth="1"/>
    <col min="14607" max="14607" width="23.375" style="1" customWidth="1"/>
    <col min="14608" max="14848" width="9" style="1"/>
    <col min="14849" max="14849" width="4.375" style="1" customWidth="1"/>
    <col min="14850" max="14850" width="10.25" style="1" customWidth="1"/>
    <col min="14851" max="14851" width="2" style="1" customWidth="1"/>
    <col min="14852" max="14852" width="21.625" style="1" customWidth="1"/>
    <col min="14853" max="14853" width="5.5" style="1" customWidth="1"/>
    <col min="14854" max="14854" width="8.125" style="1" customWidth="1"/>
    <col min="14855" max="14855" width="10.125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5.5" style="1" customWidth="1"/>
    <col min="14861" max="14861" width="2.25" style="1" customWidth="1"/>
    <col min="14862" max="14862" width="6.5" style="1" customWidth="1"/>
    <col min="14863" max="14863" width="23.375" style="1" customWidth="1"/>
    <col min="14864" max="15104" width="9" style="1"/>
    <col min="15105" max="15105" width="4.375" style="1" customWidth="1"/>
    <col min="15106" max="15106" width="10.25" style="1" customWidth="1"/>
    <col min="15107" max="15107" width="2" style="1" customWidth="1"/>
    <col min="15108" max="15108" width="21.625" style="1" customWidth="1"/>
    <col min="15109" max="15109" width="5.5" style="1" customWidth="1"/>
    <col min="15110" max="15110" width="8.125" style="1" customWidth="1"/>
    <col min="15111" max="15111" width="10.125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5.5" style="1" customWidth="1"/>
    <col min="15117" max="15117" width="2.25" style="1" customWidth="1"/>
    <col min="15118" max="15118" width="6.5" style="1" customWidth="1"/>
    <col min="15119" max="15119" width="23.375" style="1" customWidth="1"/>
    <col min="15120" max="15360" width="9" style="1"/>
    <col min="15361" max="15361" width="4.375" style="1" customWidth="1"/>
    <col min="15362" max="15362" width="10.25" style="1" customWidth="1"/>
    <col min="15363" max="15363" width="2" style="1" customWidth="1"/>
    <col min="15364" max="15364" width="21.625" style="1" customWidth="1"/>
    <col min="15365" max="15365" width="5.5" style="1" customWidth="1"/>
    <col min="15366" max="15366" width="8.125" style="1" customWidth="1"/>
    <col min="15367" max="15367" width="10.125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5.5" style="1" customWidth="1"/>
    <col min="15373" max="15373" width="2.25" style="1" customWidth="1"/>
    <col min="15374" max="15374" width="6.5" style="1" customWidth="1"/>
    <col min="15375" max="15375" width="23.375" style="1" customWidth="1"/>
    <col min="15376" max="15616" width="9" style="1"/>
    <col min="15617" max="15617" width="4.375" style="1" customWidth="1"/>
    <col min="15618" max="15618" width="10.25" style="1" customWidth="1"/>
    <col min="15619" max="15619" width="2" style="1" customWidth="1"/>
    <col min="15620" max="15620" width="21.625" style="1" customWidth="1"/>
    <col min="15621" max="15621" width="5.5" style="1" customWidth="1"/>
    <col min="15622" max="15622" width="8.125" style="1" customWidth="1"/>
    <col min="15623" max="15623" width="10.125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5.5" style="1" customWidth="1"/>
    <col min="15629" max="15629" width="2.25" style="1" customWidth="1"/>
    <col min="15630" max="15630" width="6.5" style="1" customWidth="1"/>
    <col min="15631" max="15631" width="23.375" style="1" customWidth="1"/>
    <col min="15632" max="15872" width="9" style="1"/>
    <col min="15873" max="15873" width="4.375" style="1" customWidth="1"/>
    <col min="15874" max="15874" width="10.25" style="1" customWidth="1"/>
    <col min="15875" max="15875" width="2" style="1" customWidth="1"/>
    <col min="15876" max="15876" width="21.625" style="1" customWidth="1"/>
    <col min="15877" max="15877" width="5.5" style="1" customWidth="1"/>
    <col min="15878" max="15878" width="8.125" style="1" customWidth="1"/>
    <col min="15879" max="15879" width="10.125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5.5" style="1" customWidth="1"/>
    <col min="15885" max="15885" width="2.25" style="1" customWidth="1"/>
    <col min="15886" max="15886" width="6.5" style="1" customWidth="1"/>
    <col min="15887" max="15887" width="23.375" style="1" customWidth="1"/>
    <col min="15888" max="16128" width="9" style="1"/>
    <col min="16129" max="16129" width="4.375" style="1" customWidth="1"/>
    <col min="16130" max="16130" width="10.25" style="1" customWidth="1"/>
    <col min="16131" max="16131" width="2" style="1" customWidth="1"/>
    <col min="16132" max="16132" width="21.625" style="1" customWidth="1"/>
    <col min="16133" max="16133" width="5.5" style="1" customWidth="1"/>
    <col min="16134" max="16134" width="8.125" style="1" customWidth="1"/>
    <col min="16135" max="16135" width="10.125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5.5" style="1" customWidth="1"/>
    <col min="16141" max="16141" width="2.25" style="1" customWidth="1"/>
    <col min="16142" max="16142" width="6.5" style="1" customWidth="1"/>
    <col min="16143" max="16143" width="23.37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ht="12.75" customHeight="1" x14ac:dyDescent="0.2">
      <c r="A5" s="14"/>
      <c r="B5" s="15" t="s">
        <v>13</v>
      </c>
      <c r="C5" s="16"/>
      <c r="D5" s="17"/>
      <c r="E5" s="18" t="s">
        <v>14</v>
      </c>
      <c r="F5" s="8"/>
      <c r="G5" s="19">
        <f>G6+G7</f>
        <v>1573.6</v>
      </c>
      <c r="H5" s="8"/>
      <c r="I5" s="12"/>
      <c r="J5" s="14"/>
      <c r="K5" s="20"/>
      <c r="L5" s="21"/>
      <c r="M5" s="14"/>
      <c r="N5" s="22"/>
      <c r="O5" s="8"/>
    </row>
    <row r="6" spans="1:15" ht="15.75" customHeight="1" x14ac:dyDescent="0.2">
      <c r="A6" s="23"/>
      <c r="B6" s="24" t="s">
        <v>15</v>
      </c>
      <c r="C6" s="10"/>
      <c r="D6" s="11"/>
      <c r="E6" s="18" t="s">
        <v>14</v>
      </c>
      <c r="F6" s="25"/>
      <c r="G6" s="26">
        <v>1502.6</v>
      </c>
      <c r="H6" s="25"/>
      <c r="I6" s="27"/>
      <c r="J6" s="28"/>
      <c r="K6" s="10"/>
      <c r="L6" s="11"/>
      <c r="M6" s="28"/>
      <c r="N6" s="29"/>
      <c r="O6" s="25"/>
    </row>
    <row r="7" spans="1:15" ht="15.75" customHeight="1" x14ac:dyDescent="0.2">
      <c r="A7" s="23"/>
      <c r="B7" s="30" t="s">
        <v>16</v>
      </c>
      <c r="C7" s="10"/>
      <c r="D7" s="11"/>
      <c r="E7" s="18" t="s">
        <v>14</v>
      </c>
      <c r="F7" s="25"/>
      <c r="G7" s="26">
        <v>71</v>
      </c>
      <c r="H7" s="25"/>
      <c r="I7" s="27"/>
      <c r="J7" s="31"/>
      <c r="K7" s="20"/>
      <c r="L7" s="21"/>
      <c r="M7" s="31"/>
      <c r="N7" s="32"/>
      <c r="O7" s="25"/>
    </row>
    <row r="8" spans="1:15" ht="26.45" customHeight="1" x14ac:dyDescent="0.2">
      <c r="A8" s="33">
        <v>1</v>
      </c>
      <c r="B8" s="34" t="s">
        <v>17</v>
      </c>
      <c r="C8" s="10"/>
      <c r="D8" s="11"/>
      <c r="E8" s="18" t="s">
        <v>18</v>
      </c>
      <c r="F8" s="35">
        <v>9.35</v>
      </c>
      <c r="G8" s="26">
        <v>168592.56</v>
      </c>
      <c r="H8" s="35">
        <v>166218.66</v>
      </c>
      <c r="I8" s="26">
        <v>168592.56</v>
      </c>
      <c r="J8" s="36">
        <v>-2373.9</v>
      </c>
      <c r="K8" s="10"/>
      <c r="L8" s="11"/>
      <c r="M8" s="36">
        <v>2373.9</v>
      </c>
      <c r="N8" s="11"/>
      <c r="O8" s="37" t="s">
        <v>19</v>
      </c>
    </row>
    <row r="9" spans="1:15" ht="14.85" customHeight="1" x14ac:dyDescent="0.2">
      <c r="A9" s="23">
        <v>1.1000000000000001</v>
      </c>
      <c r="B9" s="24" t="s">
        <v>20</v>
      </c>
      <c r="C9" s="10"/>
      <c r="D9" s="11"/>
      <c r="E9" s="18" t="s">
        <v>18</v>
      </c>
      <c r="F9" s="35">
        <v>0.87</v>
      </c>
      <c r="G9" s="26">
        <v>15687.24</v>
      </c>
      <c r="H9" s="35">
        <v>15466.34</v>
      </c>
      <c r="I9" s="26">
        <v>15687.24</v>
      </c>
      <c r="J9" s="36">
        <v>-220.9</v>
      </c>
      <c r="K9" s="10"/>
      <c r="L9" s="11"/>
      <c r="M9" s="36">
        <v>220.9</v>
      </c>
      <c r="N9" s="11"/>
      <c r="O9" s="37" t="s">
        <v>21</v>
      </c>
    </row>
    <row r="10" spans="1:15" ht="15" customHeight="1" x14ac:dyDescent="0.2">
      <c r="A10" s="23">
        <v>1.2</v>
      </c>
      <c r="B10" s="24" t="s">
        <v>22</v>
      </c>
      <c r="C10" s="10"/>
      <c r="D10" s="11"/>
      <c r="E10" s="18" t="s">
        <v>18</v>
      </c>
      <c r="F10" s="35">
        <v>1.75</v>
      </c>
      <c r="G10" s="26">
        <v>31554.720000000001</v>
      </c>
      <c r="H10" s="35">
        <v>31110.41</v>
      </c>
      <c r="I10" s="26">
        <v>31554.720000000001</v>
      </c>
      <c r="J10" s="36">
        <v>-444.31</v>
      </c>
      <c r="K10" s="10"/>
      <c r="L10" s="11"/>
      <c r="M10" s="36">
        <v>444.31</v>
      </c>
      <c r="N10" s="11"/>
      <c r="O10" s="37" t="s">
        <v>21</v>
      </c>
    </row>
    <row r="11" spans="1:15" ht="15.2" customHeight="1" x14ac:dyDescent="0.2">
      <c r="A11" s="23">
        <v>1.3</v>
      </c>
      <c r="B11" s="24" t="s">
        <v>23</v>
      </c>
      <c r="C11" s="10"/>
      <c r="D11" s="11"/>
      <c r="E11" s="18" t="s">
        <v>18</v>
      </c>
      <c r="F11" s="35">
        <v>2.71</v>
      </c>
      <c r="G11" s="26">
        <v>48864.84</v>
      </c>
      <c r="H11" s="35">
        <v>48176.77</v>
      </c>
      <c r="I11" s="26">
        <v>48864.84</v>
      </c>
      <c r="J11" s="36">
        <v>-688.07</v>
      </c>
      <c r="K11" s="10"/>
      <c r="L11" s="11"/>
      <c r="M11" s="36">
        <v>688.07</v>
      </c>
      <c r="N11" s="11"/>
      <c r="O11" s="37" t="s">
        <v>21</v>
      </c>
    </row>
    <row r="12" spans="1:15" ht="15.6" customHeight="1" x14ac:dyDescent="0.2">
      <c r="A12" s="23">
        <v>1.4</v>
      </c>
      <c r="B12" s="24" t="s">
        <v>24</v>
      </c>
      <c r="C12" s="10"/>
      <c r="D12" s="11"/>
      <c r="E12" s="18" t="s">
        <v>18</v>
      </c>
      <c r="F12" s="35">
        <v>2.12</v>
      </c>
      <c r="G12" s="26">
        <v>38226.36</v>
      </c>
      <c r="H12" s="35">
        <v>37688.120000000003</v>
      </c>
      <c r="I12" s="26">
        <v>38226.36</v>
      </c>
      <c r="J12" s="36">
        <v>-538.24</v>
      </c>
      <c r="K12" s="10"/>
      <c r="L12" s="11"/>
      <c r="M12" s="36">
        <v>538.24</v>
      </c>
      <c r="N12" s="11"/>
      <c r="O12" s="37" t="s">
        <v>25</v>
      </c>
    </row>
    <row r="13" spans="1:15" ht="15.2" customHeight="1" x14ac:dyDescent="0.2">
      <c r="A13" s="23">
        <v>1.5</v>
      </c>
      <c r="B13" s="24" t="s">
        <v>26</v>
      </c>
      <c r="C13" s="10"/>
      <c r="D13" s="11"/>
      <c r="E13" s="18" t="s">
        <v>18</v>
      </c>
      <c r="F13" s="35">
        <v>1.23</v>
      </c>
      <c r="G13" s="26">
        <v>22178.52</v>
      </c>
      <c r="H13" s="35">
        <v>21866.23</v>
      </c>
      <c r="I13" s="26">
        <v>22178.52</v>
      </c>
      <c r="J13" s="36">
        <v>-312.29000000000002</v>
      </c>
      <c r="K13" s="10"/>
      <c r="L13" s="11"/>
      <c r="M13" s="36">
        <v>312.29000000000002</v>
      </c>
      <c r="N13" s="11"/>
      <c r="O13" s="37" t="s">
        <v>27</v>
      </c>
    </row>
    <row r="14" spans="1:15" x14ac:dyDescent="0.2">
      <c r="A14" s="23">
        <v>1.6</v>
      </c>
      <c r="B14" s="24" t="s">
        <v>28</v>
      </c>
      <c r="C14" s="10"/>
      <c r="D14" s="11"/>
      <c r="E14" s="18" t="s">
        <v>18</v>
      </c>
      <c r="F14" s="35">
        <v>0.36</v>
      </c>
      <c r="G14" s="26">
        <v>6491.28</v>
      </c>
      <c r="H14" s="35">
        <v>6399.88</v>
      </c>
      <c r="I14" s="26">
        <v>6491.28</v>
      </c>
      <c r="J14" s="36">
        <v>-91.4</v>
      </c>
      <c r="K14" s="10"/>
      <c r="L14" s="11"/>
      <c r="M14" s="36">
        <v>91.4</v>
      </c>
      <c r="N14" s="11"/>
      <c r="O14" s="37" t="s">
        <v>29</v>
      </c>
    </row>
    <row r="15" spans="1:15" ht="33.75" x14ac:dyDescent="0.2">
      <c r="A15" s="23">
        <v>1.7</v>
      </c>
      <c r="B15" s="24" t="s">
        <v>30</v>
      </c>
      <c r="C15" s="10"/>
      <c r="D15" s="11"/>
      <c r="E15" s="38" t="s">
        <v>18</v>
      </c>
      <c r="F15" s="35">
        <v>0.14000000000000001</v>
      </c>
      <c r="G15" s="39">
        <v>2524.44</v>
      </c>
      <c r="H15" s="35">
        <v>2488.89</v>
      </c>
      <c r="I15" s="39">
        <v>2524.44</v>
      </c>
      <c r="J15" s="36">
        <v>-35.549999999999997</v>
      </c>
      <c r="K15" s="10"/>
      <c r="L15" s="11"/>
      <c r="M15" s="36">
        <v>35.549999999999997</v>
      </c>
      <c r="N15" s="11"/>
      <c r="O15" s="37" t="s">
        <v>31</v>
      </c>
    </row>
    <row r="16" spans="1:15" x14ac:dyDescent="0.2">
      <c r="A16" s="40">
        <v>1.8</v>
      </c>
      <c r="B16" s="24" t="s">
        <v>32</v>
      </c>
      <c r="C16" s="10"/>
      <c r="D16" s="11"/>
      <c r="E16" s="38" t="s">
        <v>18</v>
      </c>
      <c r="F16" s="35">
        <v>0.1</v>
      </c>
      <c r="G16" s="39">
        <v>1803.12</v>
      </c>
      <c r="H16" s="35">
        <v>1777.73</v>
      </c>
      <c r="I16" s="39">
        <v>1803.12</v>
      </c>
      <c r="J16" s="36">
        <v>-25.39</v>
      </c>
      <c r="K16" s="10"/>
      <c r="L16" s="11"/>
      <c r="M16" s="36">
        <v>25.39</v>
      </c>
      <c r="N16" s="11"/>
      <c r="O16" s="37" t="s">
        <v>33</v>
      </c>
    </row>
    <row r="17" spans="1:15" ht="22.5" x14ac:dyDescent="0.2">
      <c r="A17" s="40">
        <v>1.9</v>
      </c>
      <c r="B17" s="24" t="s">
        <v>34</v>
      </c>
      <c r="C17" s="10"/>
      <c r="D17" s="11"/>
      <c r="E17" s="41" t="s">
        <v>18</v>
      </c>
      <c r="F17" s="35">
        <v>7.0000000000000007E-2</v>
      </c>
      <c r="G17" s="42">
        <v>1262.1600000000001</v>
      </c>
      <c r="H17" s="35">
        <v>1244.3800000000001</v>
      </c>
      <c r="I17" s="42">
        <v>1262.1600000000001</v>
      </c>
      <c r="J17" s="36">
        <v>-17.78</v>
      </c>
      <c r="K17" s="43"/>
      <c r="L17" s="44"/>
      <c r="M17" s="36">
        <v>17.78</v>
      </c>
      <c r="N17" s="44"/>
      <c r="O17" s="37" t="s">
        <v>35</v>
      </c>
    </row>
    <row r="18" spans="1:15" x14ac:dyDescent="0.2">
      <c r="A18" s="45"/>
      <c r="B18" s="34"/>
      <c r="C18" s="43"/>
      <c r="D18" s="44"/>
      <c r="E18" s="38"/>
      <c r="F18" s="25"/>
      <c r="G18" s="32"/>
      <c r="H18" s="25"/>
      <c r="I18" s="32"/>
      <c r="J18" s="28"/>
      <c r="K18" s="43"/>
      <c r="L18" s="44"/>
      <c r="M18" s="28"/>
      <c r="N18" s="44"/>
      <c r="O18" s="25"/>
    </row>
    <row r="19" spans="1:15" ht="15.2" customHeight="1" x14ac:dyDescent="0.2">
      <c r="A19" s="45">
        <v>2</v>
      </c>
      <c r="B19" s="34" t="s">
        <v>36</v>
      </c>
      <c r="C19" s="43"/>
      <c r="D19" s="44"/>
      <c r="E19" s="38" t="s">
        <v>18</v>
      </c>
      <c r="F19" s="35">
        <v>1.92</v>
      </c>
      <c r="G19" s="32"/>
      <c r="H19" s="46">
        <f>SUM(H20:H24)-H25</f>
        <v>68655.39</v>
      </c>
      <c r="I19" s="47">
        <v>19289</v>
      </c>
      <c r="J19" s="48">
        <f>H19-I19</f>
        <v>49366.39</v>
      </c>
      <c r="K19" s="49"/>
      <c r="L19" s="50"/>
      <c r="M19" s="51"/>
      <c r="N19" s="50"/>
      <c r="O19" s="25"/>
    </row>
    <row r="20" spans="1:15" ht="15.2" customHeight="1" x14ac:dyDescent="0.2">
      <c r="A20" s="40"/>
      <c r="B20" s="24" t="s">
        <v>37</v>
      </c>
      <c r="C20" s="43"/>
      <c r="D20" s="44"/>
      <c r="E20" s="38" t="s">
        <v>18</v>
      </c>
      <c r="F20" s="25"/>
      <c r="G20" s="39">
        <v>34620</v>
      </c>
      <c r="H20" s="35">
        <v>34109.32</v>
      </c>
      <c r="I20" s="32"/>
      <c r="J20" s="28"/>
      <c r="K20" s="43"/>
      <c r="L20" s="44"/>
      <c r="M20" s="28"/>
      <c r="N20" s="44"/>
      <c r="O20" s="25"/>
    </row>
    <row r="21" spans="1:15" ht="15" customHeight="1" x14ac:dyDescent="0.2">
      <c r="A21" s="40"/>
      <c r="B21" s="24" t="s">
        <v>38</v>
      </c>
      <c r="C21" s="43"/>
      <c r="D21" s="44"/>
      <c r="E21" s="38" t="s">
        <v>18</v>
      </c>
      <c r="F21" s="25"/>
      <c r="G21" s="32"/>
      <c r="H21" s="35">
        <v>35588.18</v>
      </c>
      <c r="I21" s="32"/>
      <c r="J21" s="28"/>
      <c r="K21" s="43"/>
      <c r="L21" s="44"/>
      <c r="M21" s="28"/>
      <c r="N21" s="44"/>
      <c r="O21" s="25"/>
    </row>
    <row r="22" spans="1:15" ht="15" customHeight="1" x14ac:dyDescent="0.2">
      <c r="A22" s="40"/>
      <c r="B22" s="52" t="s">
        <v>39</v>
      </c>
      <c r="C22" s="43"/>
      <c r="D22" s="44"/>
      <c r="E22" s="38" t="s">
        <v>18</v>
      </c>
      <c r="F22" s="25"/>
      <c r="G22" s="32"/>
      <c r="H22" s="25">
        <v>833.73</v>
      </c>
      <c r="I22" s="32"/>
      <c r="J22" s="28"/>
      <c r="K22" s="43"/>
      <c r="L22" s="44"/>
      <c r="M22" s="28"/>
      <c r="N22" s="44"/>
      <c r="O22" s="25"/>
    </row>
    <row r="23" spans="1:15" ht="15.2" customHeight="1" x14ac:dyDescent="0.2">
      <c r="A23" s="40"/>
      <c r="B23" s="24" t="s">
        <v>40</v>
      </c>
      <c r="C23" s="43"/>
      <c r="D23" s="44"/>
      <c r="E23" s="38" t="s">
        <v>18</v>
      </c>
      <c r="F23" s="25"/>
      <c r="G23" s="32"/>
      <c r="H23" s="25"/>
      <c r="I23" s="39">
        <v>19289</v>
      </c>
      <c r="J23" s="28"/>
      <c r="K23" s="43"/>
      <c r="L23" s="44"/>
      <c r="M23" s="28"/>
      <c r="N23" s="44"/>
      <c r="O23" s="25"/>
    </row>
    <row r="24" spans="1:15" ht="15.2" customHeight="1" x14ac:dyDescent="0.2">
      <c r="A24" s="40"/>
      <c r="B24" s="52" t="s">
        <v>41</v>
      </c>
      <c r="C24" s="43"/>
      <c r="D24" s="44"/>
      <c r="E24" s="38" t="s">
        <v>18</v>
      </c>
      <c r="F24" s="25"/>
      <c r="G24" s="32"/>
      <c r="H24" s="25">
        <v>498.06</v>
      </c>
      <c r="I24" s="39"/>
      <c r="J24" s="31"/>
      <c r="K24" s="53"/>
      <c r="L24" s="54"/>
      <c r="M24" s="31"/>
      <c r="N24" s="54"/>
      <c r="O24" s="25"/>
    </row>
    <row r="25" spans="1:15" ht="15.2" customHeight="1" x14ac:dyDescent="0.2">
      <c r="A25" s="40"/>
      <c r="B25" s="52" t="s">
        <v>42</v>
      </c>
      <c r="C25" s="43"/>
      <c r="D25" s="44"/>
      <c r="E25" s="38" t="s">
        <v>18</v>
      </c>
      <c r="F25" s="25"/>
      <c r="G25" s="32"/>
      <c r="H25" s="25">
        <v>2373.9</v>
      </c>
      <c r="I25" s="32"/>
      <c r="J25" s="28"/>
      <c r="K25" s="43"/>
      <c r="L25" s="44"/>
      <c r="M25" s="28"/>
      <c r="N25" s="44"/>
      <c r="O25" s="25"/>
    </row>
    <row r="26" spans="1:15" ht="15" customHeight="1" x14ac:dyDescent="0.2">
      <c r="A26" s="40"/>
      <c r="B26" s="55"/>
      <c r="C26" s="53"/>
      <c r="D26" s="54"/>
      <c r="E26" s="38"/>
      <c r="F26" s="25"/>
      <c r="G26" s="32"/>
      <c r="H26" s="25"/>
      <c r="I26" s="32"/>
      <c r="J26" s="31"/>
      <c r="K26" s="53"/>
      <c r="L26" s="54"/>
      <c r="M26" s="31"/>
      <c r="N26" s="54"/>
      <c r="O26" s="25"/>
    </row>
    <row r="27" spans="1:15" ht="15.2" customHeight="1" x14ac:dyDescent="0.2">
      <c r="A27" s="33">
        <v>3</v>
      </c>
      <c r="B27" s="34" t="s">
        <v>43</v>
      </c>
      <c r="C27" s="43"/>
      <c r="D27" s="44"/>
      <c r="E27" s="18" t="s">
        <v>18</v>
      </c>
      <c r="F27" s="25"/>
      <c r="G27" s="26">
        <v>819755.04</v>
      </c>
      <c r="H27" s="35">
        <v>851286.23</v>
      </c>
      <c r="I27" s="26">
        <v>819755.04</v>
      </c>
      <c r="J27" s="36"/>
      <c r="K27" s="43"/>
      <c r="L27" s="44"/>
      <c r="M27" s="28"/>
      <c r="N27" s="29"/>
      <c r="O27" s="25"/>
    </row>
    <row r="28" spans="1:15" ht="15.2" customHeight="1" x14ac:dyDescent="0.2">
      <c r="A28" s="23"/>
      <c r="B28" s="24" t="s">
        <v>44</v>
      </c>
      <c r="C28" s="43"/>
      <c r="D28" s="44"/>
      <c r="E28" s="18" t="s">
        <v>18</v>
      </c>
      <c r="F28" s="25"/>
      <c r="G28" s="26">
        <v>4778.34</v>
      </c>
      <c r="H28" s="35">
        <v>4863.43</v>
      </c>
      <c r="I28" s="26">
        <v>4778.34</v>
      </c>
      <c r="J28" s="36"/>
      <c r="K28" s="43"/>
      <c r="L28" s="44"/>
      <c r="M28" s="28"/>
      <c r="N28" s="29"/>
      <c r="O28" s="56" t="s">
        <v>45</v>
      </c>
    </row>
    <row r="29" spans="1:15" x14ac:dyDescent="0.2">
      <c r="A29" s="23"/>
      <c r="B29" s="24" t="s">
        <v>46</v>
      </c>
      <c r="C29" s="43"/>
      <c r="D29" s="44"/>
      <c r="E29" s="57" t="s">
        <v>18</v>
      </c>
      <c r="F29" s="25"/>
      <c r="G29" s="26">
        <v>61507.51</v>
      </c>
      <c r="H29" s="35">
        <v>66917.19</v>
      </c>
      <c r="I29" s="26">
        <v>61507.51</v>
      </c>
      <c r="J29" s="36"/>
      <c r="K29" s="43"/>
      <c r="L29" s="44"/>
      <c r="M29" s="28"/>
      <c r="N29" s="29"/>
      <c r="O29" s="37" t="s">
        <v>47</v>
      </c>
    </row>
    <row r="30" spans="1:15" ht="22.5" x14ac:dyDescent="0.2">
      <c r="A30" s="23"/>
      <c r="B30" s="24" t="s">
        <v>48</v>
      </c>
      <c r="C30" s="43"/>
      <c r="D30" s="44"/>
      <c r="E30" s="58" t="s">
        <v>18</v>
      </c>
      <c r="F30" s="25"/>
      <c r="G30" s="59">
        <v>179373.09</v>
      </c>
      <c r="H30" s="35">
        <v>189546.16</v>
      </c>
      <c r="I30" s="59">
        <v>179373.09</v>
      </c>
      <c r="J30" s="36"/>
      <c r="K30" s="43"/>
      <c r="L30" s="44"/>
      <c r="M30" s="28"/>
      <c r="N30" s="29"/>
      <c r="O30" s="37" t="s">
        <v>49</v>
      </c>
    </row>
    <row r="31" spans="1:15" x14ac:dyDescent="0.2">
      <c r="A31" s="60"/>
      <c r="B31" s="24" t="s">
        <v>50</v>
      </c>
      <c r="C31" s="43"/>
      <c r="D31" s="44"/>
      <c r="E31" s="58" t="s">
        <v>18</v>
      </c>
      <c r="F31" s="25"/>
      <c r="G31" s="35">
        <v>61041.02</v>
      </c>
      <c r="H31" s="35">
        <v>65681.08</v>
      </c>
      <c r="I31" s="35">
        <v>61041.02</v>
      </c>
      <c r="J31" s="36"/>
      <c r="K31" s="43"/>
      <c r="L31" s="44"/>
      <c r="M31" s="28"/>
      <c r="N31" s="44"/>
      <c r="O31" s="37" t="s">
        <v>47</v>
      </c>
    </row>
    <row r="32" spans="1:15" ht="22.5" x14ac:dyDescent="0.2">
      <c r="A32" s="40"/>
      <c r="B32" s="24" t="s">
        <v>51</v>
      </c>
      <c r="C32" s="43"/>
      <c r="D32" s="44"/>
      <c r="E32" s="58" t="s">
        <v>18</v>
      </c>
      <c r="F32" s="25"/>
      <c r="G32" s="35">
        <v>513055.08</v>
      </c>
      <c r="H32" s="35">
        <v>524278.37</v>
      </c>
      <c r="I32" s="35">
        <v>513055.08</v>
      </c>
      <c r="J32" s="36"/>
      <c r="K32" s="43"/>
      <c r="L32" s="44"/>
      <c r="M32" s="28"/>
      <c r="N32" s="44"/>
      <c r="O32" s="37" t="s">
        <v>49</v>
      </c>
    </row>
    <row r="33" spans="1:7" ht="15.2" customHeight="1" x14ac:dyDescent="0.2"/>
    <row r="34" spans="1:7" ht="15.2" customHeight="1" x14ac:dyDescent="0.2"/>
    <row r="35" spans="1:7" ht="15.2" customHeight="1" x14ac:dyDescent="0.2"/>
    <row r="36" spans="1:7" ht="15.2" customHeight="1" x14ac:dyDescent="0.2"/>
    <row r="37" spans="1:7" ht="24.75" customHeight="1" x14ac:dyDescent="0.2">
      <c r="A37" s="61" t="s">
        <v>52</v>
      </c>
      <c r="B37" s="62"/>
      <c r="C37" s="62"/>
      <c r="D37" s="62"/>
      <c r="E37" s="63"/>
      <c r="F37" s="64">
        <f>SUM(F38:F40)</f>
        <v>19289</v>
      </c>
      <c r="G37" s="65"/>
    </row>
    <row r="38" spans="1:7" x14ac:dyDescent="0.2">
      <c r="A38" s="66" t="s">
        <v>53</v>
      </c>
      <c r="B38" s="67"/>
      <c r="C38" s="67"/>
      <c r="D38" s="67"/>
      <c r="E38" s="68"/>
      <c r="F38" s="69">
        <v>1031</v>
      </c>
      <c r="G38" s="70"/>
    </row>
    <row r="39" spans="1:7" x14ac:dyDescent="0.2">
      <c r="A39" s="66" t="s">
        <v>54</v>
      </c>
      <c r="B39" s="67"/>
      <c r="C39" s="67"/>
      <c r="D39" s="67"/>
      <c r="E39" s="68"/>
      <c r="F39" s="69">
        <v>17835</v>
      </c>
      <c r="G39" s="70"/>
    </row>
    <row r="40" spans="1:7" x14ac:dyDescent="0.2">
      <c r="A40" s="66" t="s">
        <v>55</v>
      </c>
      <c r="B40" s="67"/>
      <c r="C40" s="67"/>
      <c r="D40" s="67"/>
      <c r="E40" s="68"/>
      <c r="F40" s="69">
        <v>423</v>
      </c>
      <c r="G40" s="71"/>
    </row>
    <row r="41" spans="1:7" x14ac:dyDescent="0.2">
      <c r="A41" s="72"/>
      <c r="B41" s="72"/>
      <c r="C41" s="72"/>
      <c r="D41" s="72"/>
      <c r="E41" s="73"/>
      <c r="F41" s="65"/>
    </row>
    <row r="42" spans="1:7" x14ac:dyDescent="0.2">
      <c r="A42" s="72"/>
      <c r="B42" s="72"/>
      <c r="C42" s="72"/>
      <c r="D42" s="72"/>
      <c r="E42" s="73"/>
      <c r="F42" s="74" t="s">
        <v>14</v>
      </c>
      <c r="G42" s="75" t="s">
        <v>18</v>
      </c>
    </row>
    <row r="43" spans="1:7" ht="24" customHeight="1" x14ac:dyDescent="0.2">
      <c r="A43" s="76" t="s">
        <v>56</v>
      </c>
      <c r="B43" s="77"/>
      <c r="C43" s="77"/>
      <c r="D43" s="77"/>
      <c r="E43" s="78"/>
      <c r="F43" s="79">
        <f>F44</f>
        <v>71</v>
      </c>
      <c r="G43" s="80">
        <f>G44</f>
        <v>1203.8800000000001</v>
      </c>
    </row>
    <row r="44" spans="1:7" ht="15.75" customHeight="1" x14ac:dyDescent="0.2">
      <c r="A44" s="81" t="s">
        <v>57</v>
      </c>
      <c r="B44" s="82"/>
      <c r="C44" s="82"/>
      <c r="D44" s="82"/>
      <c r="E44" s="83"/>
      <c r="F44" s="84">
        <v>71</v>
      </c>
      <c r="G44" s="85">
        <v>1203.8800000000001</v>
      </c>
    </row>
    <row r="45" spans="1:7" ht="15.75" customHeight="1" x14ac:dyDescent="0.2">
      <c r="A45" s="86"/>
      <c r="B45" s="87"/>
      <c r="C45" s="87"/>
      <c r="D45" s="87"/>
      <c r="E45" s="87"/>
      <c r="F45" s="86"/>
      <c r="G45" s="73"/>
    </row>
    <row r="46" spans="1:7" ht="15.75" customHeight="1" x14ac:dyDescent="0.2">
      <c r="A46" s="61" t="s">
        <v>58</v>
      </c>
      <c r="B46" s="62"/>
      <c r="C46" s="62"/>
      <c r="D46" s="62"/>
      <c r="E46" s="63"/>
      <c r="F46" s="79">
        <f>SUM(F47:F47)</f>
        <v>2160</v>
      </c>
      <c r="G46" s="73"/>
    </row>
    <row r="47" spans="1:7" ht="15.75" customHeight="1" x14ac:dyDescent="0.2">
      <c r="A47" s="88" t="s">
        <v>59</v>
      </c>
      <c r="B47" s="89"/>
      <c r="C47" s="89"/>
      <c r="D47" s="89"/>
      <c r="E47" s="11"/>
      <c r="F47" s="90">
        <v>2160</v>
      </c>
      <c r="G47" s="73"/>
    </row>
    <row r="48" spans="1:7" ht="15.75" customHeight="1" x14ac:dyDescent="0.2">
      <c r="A48" s="72"/>
      <c r="B48" s="72"/>
      <c r="C48" s="72"/>
      <c r="D48" s="72"/>
      <c r="E48" s="73"/>
      <c r="F48" s="91"/>
      <c r="G48" s="73"/>
    </row>
    <row r="49" spans="1:9" ht="37.5" customHeight="1" x14ac:dyDescent="0.2">
      <c r="A49" s="92" t="s">
        <v>60</v>
      </c>
      <c r="B49" s="92"/>
      <c r="C49" s="92"/>
      <c r="D49" s="92"/>
      <c r="E49" s="73"/>
      <c r="F49" s="91"/>
      <c r="G49" s="73"/>
    </row>
    <row r="50" spans="1:9" ht="25.5" x14ac:dyDescent="0.2">
      <c r="A50" s="93" t="s">
        <v>61</v>
      </c>
      <c r="B50" s="94"/>
      <c r="C50" s="95"/>
      <c r="D50" s="96" t="s">
        <v>62</v>
      </c>
      <c r="E50" s="73"/>
      <c r="F50" s="91"/>
      <c r="G50" s="73"/>
    </row>
    <row r="51" spans="1:9" ht="15.75" customHeight="1" x14ac:dyDescent="0.25">
      <c r="A51" s="97">
        <v>205899.57</v>
      </c>
      <c r="B51" s="97"/>
      <c r="C51" s="97"/>
      <c r="D51" s="98">
        <v>29664.46</v>
      </c>
      <c r="E51" s="73"/>
      <c r="F51" s="91"/>
      <c r="G51" s="73"/>
    </row>
    <row r="52" spans="1:9" ht="15.75" customHeight="1" x14ac:dyDescent="0.2">
      <c r="A52" s="72"/>
      <c r="B52" s="72"/>
      <c r="C52" s="72"/>
      <c r="D52" s="72"/>
      <c r="E52" s="73"/>
      <c r="F52" s="91"/>
      <c r="G52" s="73"/>
    </row>
    <row r="53" spans="1:9" ht="15.75" customHeight="1" x14ac:dyDescent="0.2">
      <c r="A53" s="72"/>
      <c r="B53" s="72"/>
      <c r="C53" s="72"/>
      <c r="D53" s="72"/>
      <c r="E53" s="73"/>
      <c r="F53" s="91"/>
      <c r="G53" s="73"/>
    </row>
    <row r="54" spans="1:9" x14ac:dyDescent="0.2">
      <c r="A54" s="99" t="s">
        <v>63</v>
      </c>
      <c r="B54" s="99"/>
      <c r="C54" s="100"/>
      <c r="D54" s="101"/>
      <c r="G54" s="102" t="s">
        <v>64</v>
      </c>
      <c r="H54" s="103"/>
      <c r="I54" s="103"/>
    </row>
    <row r="55" spans="1:9" x14ac:dyDescent="0.2">
      <c r="B55" s="102"/>
      <c r="C55" s="101"/>
      <c r="D55" s="104"/>
      <c r="E55" s="104"/>
      <c r="F55" s="104"/>
      <c r="G55" s="104"/>
      <c r="H55" s="103"/>
      <c r="I55" s="103"/>
    </row>
    <row r="56" spans="1:9" x14ac:dyDescent="0.2">
      <c r="B56" s="104"/>
      <c r="C56" s="104"/>
      <c r="D56" s="104"/>
      <c r="E56" s="104"/>
      <c r="F56" s="104"/>
      <c r="G56" s="104"/>
      <c r="H56" s="103"/>
      <c r="I56" s="103"/>
    </row>
    <row r="57" spans="1:9" x14ac:dyDescent="0.2">
      <c r="B57" s="102"/>
      <c r="C57" s="104"/>
      <c r="D57" s="104"/>
      <c r="E57" s="104"/>
      <c r="G57" s="105"/>
      <c r="H57" s="104"/>
      <c r="I57" s="103"/>
    </row>
    <row r="58" spans="1:9" x14ac:dyDescent="0.2">
      <c r="A58" s="106" t="s">
        <v>65</v>
      </c>
      <c r="B58" s="106"/>
      <c r="C58" s="106"/>
      <c r="D58" s="106"/>
      <c r="E58" s="104"/>
      <c r="F58" s="104"/>
      <c r="G58" s="104"/>
      <c r="H58" s="103"/>
      <c r="I58" s="103"/>
    </row>
    <row r="59" spans="1:9" x14ac:dyDescent="0.2">
      <c r="A59" s="107" t="s">
        <v>66</v>
      </c>
      <c r="B59" s="108"/>
      <c r="C59" s="105"/>
      <c r="D59" s="104"/>
      <c r="E59" s="104"/>
      <c r="F59" s="104"/>
      <c r="G59" s="104"/>
      <c r="H59" s="103"/>
      <c r="I59" s="103"/>
    </row>
    <row r="60" spans="1:9" x14ac:dyDescent="0.2">
      <c r="A60" s="107" t="s">
        <v>67</v>
      </c>
      <c r="B60" s="108"/>
      <c r="C60" s="105"/>
      <c r="D60" s="104"/>
      <c r="E60" s="104"/>
      <c r="F60" s="104"/>
      <c r="G60" s="104"/>
      <c r="H60" s="103"/>
      <c r="I60" s="103"/>
    </row>
  </sheetData>
  <mergeCells count="95">
    <mergeCell ref="A59:B59"/>
    <mergeCell ref="A60:B60"/>
    <mergeCell ref="A46:E46"/>
    <mergeCell ref="A47:E47"/>
    <mergeCell ref="A49:D49"/>
    <mergeCell ref="A50:C50"/>
    <mergeCell ref="A51:C51"/>
    <mergeCell ref="A58:D58"/>
    <mergeCell ref="A37:E37"/>
    <mergeCell ref="A38:E38"/>
    <mergeCell ref="A39:E39"/>
    <mergeCell ref="A40:E40"/>
    <mergeCell ref="A43:E43"/>
    <mergeCell ref="A44:E4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4:D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В.Никитина 23 к.1_2019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2020-03-24T07:09:21Z</dcterms:created>
  <dcterms:modified xsi:type="dcterms:W3CDTF">2020-03-24T07:09:22Z</dcterms:modified>
</cp:coreProperties>
</file>