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576" windowHeight="1250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'Лист1'!$A$1:$T$73</definedName>
  </definedNames>
  <calcPr fullCalcOnLoad="1"/>
</workbook>
</file>

<file path=xl/sharedStrings.xml><?xml version="1.0" encoding="utf-8"?>
<sst xmlns="http://schemas.openxmlformats.org/spreadsheetml/2006/main" count="298" uniqueCount="162">
  <si>
    <t xml:space="preserve">
дог-р с ООО "ЖЭУ №15"
</t>
  </si>
  <si>
    <t>КК "Наяда"</t>
  </si>
  <si>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</si>
  <si>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</si>
  <si>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Баррикад ул, д.124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</si>
  <si>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</si>
  <si>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</si>
  <si>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</si>
  <si>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</si>
  <si>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</si>
  <si>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</si>
  <si>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</si>
  <si>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</si>
  <si>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</si>
  <si>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</si>
  <si>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</si>
  <si>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</si>
  <si>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</si>
  <si>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</si>
  <si>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4303,90 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</si>
  <si>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</si>
  <si>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</si>
  <si>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</si>
  <si>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>10,34</t>
  </si>
  <si>
    <t xml:space="preserve">527658,48 </t>
  </si>
  <si>
    <t xml:space="preserve">508504,43 </t>
  </si>
  <si>
    <t>-19154,05</t>
  </si>
  <si>
    <t>19154,05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</si>
  <si>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</si>
  <si>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</si>
  <si>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</si>
  <si>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</si>
  <si>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55764,64 </t>
  </si>
  <si>
    <t xml:space="preserve">53733,65 </t>
  </si>
  <si>
    <t>-2030,99</t>
  </si>
  <si>
    <t>2030,99</t>
  </si>
  <si>
    <t xml:space="preserve"> 1.2 </t>
  </si>
  <si>
    <t xml:space="preserve"> Содержание инженерных сетей</t>
  </si>
  <si>
    <t>1,89</t>
  </si>
  <si>
    <t xml:space="preserve">95521,76 </t>
  </si>
  <si>
    <t xml:space="preserve">92098,47 </t>
  </si>
  <si>
    <t>-3423,29</t>
  </si>
  <si>
    <t>3423,29</t>
  </si>
  <si>
    <t xml:space="preserve"> 1.3 </t>
  </si>
  <si>
    <t xml:space="preserve"> Содержание придомовой территории </t>
  </si>
  <si>
    <t>3,04</t>
  </si>
  <si>
    <t xml:space="preserve">155527,12 </t>
  </si>
  <si>
    <t xml:space="preserve">149862,71 </t>
  </si>
  <si>
    <t>-5664,41</t>
  </si>
  <si>
    <t>5664,41</t>
  </si>
  <si>
    <t xml:space="preserve"> 1.4</t>
  </si>
  <si>
    <t xml:space="preserve"> Управление многоквартирным домом </t>
  </si>
  <si>
    <t>2,30</t>
  </si>
  <si>
    <t xml:space="preserve">117668,52 </t>
  </si>
  <si>
    <t xml:space="preserve">113382,96 </t>
  </si>
  <si>
    <t>-4285,56</t>
  </si>
  <si>
    <t>4285,56</t>
  </si>
  <si>
    <t xml:space="preserve"> 1.5</t>
  </si>
  <si>
    <t xml:space="preserve"> Услуги РЦ </t>
  </si>
  <si>
    <t>1,32</t>
  </si>
  <si>
    <t xml:space="preserve">67531,52 </t>
  </si>
  <si>
    <t xml:space="preserve">65071,98 </t>
  </si>
  <si>
    <t>-2459,54</t>
  </si>
  <si>
    <t>2459,54</t>
  </si>
  <si>
    <t xml:space="preserve"> 1.6</t>
  </si>
  <si>
    <t xml:space="preserve"> Аварийное обслуживание</t>
  </si>
  <si>
    <t>0,38</t>
  </si>
  <si>
    <t xml:space="preserve">19440,88 </t>
  </si>
  <si>
    <t xml:space="preserve">18732,83 </t>
  </si>
  <si>
    <t>-708,05</t>
  </si>
  <si>
    <t>708,05</t>
  </si>
  <si>
    <t xml:space="preserve"> 1.7</t>
  </si>
  <si>
    <t xml:space="preserve"> Обслуживание фасадных и внутридомовых газопроводов</t>
  </si>
  <si>
    <t>0,16</t>
  </si>
  <si>
    <t xml:space="preserve">8018,32 </t>
  </si>
  <si>
    <t xml:space="preserve">7734,25 </t>
  </si>
  <si>
    <t>-284,07</t>
  </si>
  <si>
    <t>284,07</t>
  </si>
  <si>
    <t xml:space="preserve"> 1.8</t>
  </si>
  <si>
    <t xml:space="preserve">  Обслуживание газоходов и вентаканалов</t>
  </si>
  <si>
    <t>0,10</t>
  </si>
  <si>
    <t xml:space="preserve">5116,04 </t>
  </si>
  <si>
    <t xml:space="preserve">4929,71 </t>
  </si>
  <si>
    <t>-186,33</t>
  </si>
  <si>
    <t>186,33</t>
  </si>
  <si>
    <t xml:space="preserve"> 1.9</t>
  </si>
  <si>
    <t xml:space="preserve">  Дератизации и дезинфекции</t>
  </si>
  <si>
    <t>0,06</t>
  </si>
  <si>
    <t xml:space="preserve">3069,60 </t>
  </si>
  <si>
    <t xml:space="preserve">2957,82 </t>
  </si>
  <si>
    <t>-111,78</t>
  </si>
  <si>
    <t>111,78</t>
  </si>
  <si>
    <t>Обслуживание ОДПУ (Отопление)</t>
  </si>
  <si>
    <t>0,4</t>
  </si>
  <si>
    <t xml:space="preserve">12050,92 </t>
  </si>
  <si>
    <t xml:space="preserve">11640,82 </t>
  </si>
  <si>
    <t>-410,10</t>
  </si>
  <si>
    <t>Обслуживание ОДПУ (Электроэнергия)</t>
  </si>
  <si>
    <t>0,0056</t>
  </si>
  <si>
    <t xml:space="preserve">144,84 </t>
  </si>
  <si>
    <t xml:space="preserve">111,73 </t>
  </si>
  <si>
    <t>-33,11</t>
  </si>
  <si>
    <t xml:space="preserve">33,11 </t>
  </si>
  <si>
    <t xml:space="preserve"> Текущий ремонт</t>
  </si>
  <si>
    <t>5,00</t>
  </si>
  <si>
    <t xml:space="preserve"> 2021г</t>
  </si>
  <si>
    <t xml:space="preserve">258234,00 </t>
  </si>
  <si>
    <t xml:space="preserve">248760,46 </t>
  </si>
  <si>
    <t xml:space="preserve"> Остаток средств на  01.01.2021</t>
  </si>
  <si>
    <t>291773,24</t>
  </si>
  <si>
    <t xml:space="preserve"> Выполненные работы в 2021г.</t>
  </si>
  <si>
    <t>Коммунальные услуги, в том числе:</t>
  </si>
  <si>
    <t>2381045,77</t>
  </si>
  <si>
    <t>2372767,60</t>
  </si>
  <si>
    <t>80392,84</t>
  </si>
  <si>
    <t>Электроэнергия</t>
  </si>
  <si>
    <t xml:space="preserve">85734,26 </t>
  </si>
  <si>
    <t xml:space="preserve">71923,58 </t>
  </si>
  <si>
    <t>-13810,68</t>
  </si>
  <si>
    <t>13810,68</t>
  </si>
  <si>
    <t>Холодное водоснабжение</t>
  </si>
  <si>
    <t xml:space="preserve">162189,63 </t>
  </si>
  <si>
    <t>Горячее водоснабжение</t>
  </si>
  <si>
    <t xml:space="preserve">512296,56 </t>
  </si>
  <si>
    <t>Водоотведение</t>
  </si>
  <si>
    <t xml:space="preserve">163065,20 </t>
  </si>
  <si>
    <t>Центральное отопление</t>
  </si>
  <si>
    <t xml:space="preserve">1457760,12 </t>
  </si>
  <si>
    <t xml:space="preserve">1391177,96 </t>
  </si>
  <si>
    <t>-66582,16</t>
  </si>
  <si>
    <t>66582,16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</si>
  <si>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</si>
  <si>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</si>
  <si>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</si>
  <si>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</si>
  <si>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</si>
  <si>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</si>
  <si>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</si>
  <si>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</si>
  <si>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</si>
  <si>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</si>
  <si>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УМВД (опорный пункт)</t>
  </si>
  <si>
    <t>Гусева Е.Н.</t>
  </si>
  <si>
    <t>ЗАО "Электро-ком"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</si>
  <si>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</si>
  <si>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</si>
  <si>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</si>
  <si>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</si>
  <si>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</si>
  <si>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Воеводская Н.А.</t>
  </si>
  <si>
    <t>кв.м</t>
  </si>
  <si>
    <t>Расшифровка вып.работ по текущему ремонту за 2021г.</t>
  </si>
  <si>
    <t>Оплата за нежилые помещения за 2021г.</t>
  </si>
  <si>
    <t>Оплата провайдеров за 2021г.</t>
  </si>
  <si>
    <t>зам.задвижки на вводе сист.ГВС</t>
  </si>
  <si>
    <t>рем.сист.в/отвед.кв.58,62</t>
  </si>
  <si>
    <t>замена запорной арматуры на вводе системы ГВС и на отдельных стояках</t>
  </si>
  <si>
    <t>рем.стояка  сист.канализ.кв.83,87</t>
  </si>
  <si>
    <t>ИП Санов М.Ю.</t>
  </si>
  <si>
    <t>ООО "ЖЭУ №15"</t>
  </si>
  <si>
    <t>дезинфекция подъездов</t>
  </si>
  <si>
    <t>кадастровые работы по зем.участку под МКД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</si>
</sst>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3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3" applyBorder="1" applyAlignment="1" quotePrefix="1">
      <alignment horizontal="center" vertical="center" wrapText="1"/>
      <protection/>
    </xf>
    <xf numFmtId="0" fontId="2" fillId="0" borderId="11" xfId="53" applyBorder="1" applyAlignment="1" quotePrefix="1">
      <alignment horizontal="center" vertical="center" wrapText="1"/>
      <protection/>
    </xf>
    <xf numFmtId="0" fontId="1" fillId="0" borderId="12" xfId="50" applyBorder="1" applyAlignment="1" quotePrefix="1">
      <alignment horizontal="left" vertical="top" wrapText="1"/>
      <protection/>
    </xf>
    <xf numFmtId="0" fontId="1" fillId="0" borderId="13" xfId="52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50" applyBorder="1" applyAlignment="1" quotePrefix="1">
      <alignment horizontal="left" vertical="top" wrapText="1"/>
      <protection/>
    </xf>
    <xf numFmtId="0" fontId="1" fillId="0" borderId="10" xfId="52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40" applyBorder="1" applyAlignment="1" quotePrefix="1">
      <alignment horizontal="right" vertical="top" wrapText="1"/>
      <protection/>
    </xf>
    <xf numFmtId="0" fontId="1" fillId="0" borderId="0" xfId="41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4" applyBorder="1" applyAlignment="1" quotePrefix="1">
      <alignment horizontal="left" vertical="top" wrapText="1"/>
      <protection/>
    </xf>
    <xf numFmtId="0" fontId="1" fillId="0" borderId="0" xfId="47" applyAlignment="1" quotePrefix="1">
      <alignment horizontal="left" vertical="top" wrapText="1"/>
      <protection/>
    </xf>
    <xf numFmtId="0" fontId="1" fillId="0" borderId="18" xfId="43" applyBorder="1" applyAlignment="1" quotePrefix="1">
      <alignment horizontal="right" vertical="top" wrapText="1"/>
      <protection/>
    </xf>
    <xf numFmtId="0" fontId="1" fillId="0" borderId="0" xfId="48" applyAlignment="1" quotePrefix="1">
      <alignment horizontal="right" vertical="top" wrapText="1"/>
      <protection/>
    </xf>
    <xf numFmtId="0" fontId="1" fillId="0" borderId="20" xfId="50" applyBorder="1" applyAlignment="1" quotePrefix="1">
      <alignment horizontal="left" vertical="top" wrapText="1"/>
      <protection/>
    </xf>
    <xf numFmtId="0" fontId="1" fillId="0" borderId="11" xfId="52" applyBorder="1" applyAlignment="1" quotePrefix="1">
      <alignment horizontal="left" vertical="top" wrapText="1"/>
      <protection/>
    </xf>
    <xf numFmtId="0" fontId="2" fillId="0" borderId="20" xfId="51" applyBorder="1" applyAlignment="1" quotePrefix="1">
      <alignment horizontal="left" vertical="top" wrapText="1"/>
      <protection/>
    </xf>
    <xf numFmtId="0" fontId="1" fillId="0" borderId="21" xfId="50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22" fillId="0" borderId="0" xfId="0" applyNumberFormat="1" applyFont="1" applyAlignment="1">
      <alignment wrapText="1"/>
    </xf>
    <xf numFmtId="0" fontId="1" fillId="0" borderId="10" xfId="34" applyFont="1" applyBorder="1" applyAlignment="1" quotePrefix="1">
      <alignment horizontal="left" vertical="top" wrapText="1"/>
      <protection/>
    </xf>
    <xf numFmtId="0" fontId="1" fillId="0" borderId="10" xfId="34" applyFont="1" applyBorder="1" applyAlignment="1">
      <alignment horizontal="left" vertical="top" wrapText="1"/>
      <protection/>
    </xf>
    <xf numFmtId="0" fontId="1" fillId="0" borderId="10" xfId="47" applyBorder="1" applyAlignment="1" quotePrefix="1">
      <alignment horizontal="left" vertical="top" wrapText="1"/>
      <protection/>
    </xf>
    <xf numFmtId="0" fontId="0" fillId="0" borderId="0" xfId="77" applyAlignment="1">
      <alignment wrapText="1"/>
      <protection/>
    </xf>
    <xf numFmtId="0" fontId="0" fillId="24" borderId="0" xfId="77" applyFill="1" applyBorder="1" applyAlignment="1">
      <alignment wrapText="1"/>
      <protection/>
    </xf>
    <xf numFmtId="2" fontId="0" fillId="24" borderId="20" xfId="77" applyNumberFormat="1" applyFont="1" applyFill="1" applyBorder="1" applyAlignment="1">
      <alignment horizontal="right" vertical="center" wrapText="1"/>
      <protection/>
    </xf>
    <xf numFmtId="2" fontId="0" fillId="24" borderId="15" xfId="77" applyNumberFormat="1" applyFont="1" applyFill="1" applyBorder="1" applyAlignment="1">
      <alignment horizontal="right" vertical="center" wrapText="1"/>
      <protection/>
    </xf>
    <xf numFmtId="2" fontId="0" fillId="24" borderId="0" xfId="0" applyNumberFormat="1" applyFont="1" applyFill="1" applyBorder="1" applyAlignment="1">
      <alignment horizontal="right" vertical="center" wrapText="1"/>
    </xf>
    <xf numFmtId="0" fontId="0" fillId="0" borderId="0" xfId="77" applyBorder="1" applyAlignment="1">
      <alignment wrapText="1"/>
      <protection/>
    </xf>
    <xf numFmtId="0" fontId="0" fillId="0" borderId="0" xfId="77" applyBorder="1" applyAlignment="1">
      <alignment horizontal="right" vertical="center" wrapText="1"/>
      <protection/>
    </xf>
    <xf numFmtId="0" fontId="23" fillId="0" borderId="0" xfId="77" applyFont="1" applyAlignment="1">
      <alignment horizontal="center" vertical="center" wrapText="1"/>
      <protection/>
    </xf>
    <xf numFmtId="2" fontId="23" fillId="0" borderId="10" xfId="77" applyNumberFormat="1" applyFont="1" applyBorder="1" applyAlignment="1">
      <alignment wrapText="1"/>
      <protection/>
    </xf>
    <xf numFmtId="2" fontId="0" fillId="0" borderId="10" xfId="77" applyNumberFormat="1" applyFont="1" applyBorder="1" applyAlignment="1">
      <alignment wrapText="1"/>
      <protection/>
    </xf>
    <xf numFmtId="0" fontId="0" fillId="0" borderId="0" xfId="77" applyFont="1" applyBorder="1" applyAlignment="1">
      <alignment wrapText="1"/>
      <protection/>
    </xf>
    <xf numFmtId="0" fontId="23" fillId="0" borderId="0" xfId="77" applyFont="1" applyBorder="1" applyAlignment="1">
      <alignment wrapText="1"/>
      <protection/>
    </xf>
    <xf numFmtId="0" fontId="23" fillId="0" borderId="0" xfId="77" applyFont="1" applyBorder="1">
      <alignment/>
      <protection/>
    </xf>
    <xf numFmtId="2" fontId="23" fillId="0" borderId="0" xfId="77" applyNumberFormat="1" applyFont="1" applyBorder="1" applyAlignment="1">
      <alignment/>
      <protection/>
    </xf>
    <xf numFmtId="0" fontId="0" fillId="0" borderId="0" xfId="77" applyBorder="1">
      <alignment/>
      <protection/>
    </xf>
    <xf numFmtId="0" fontId="0" fillId="0" borderId="0" xfId="77">
      <alignment/>
      <protection/>
    </xf>
    <xf numFmtId="2" fontId="23" fillId="0" borderId="0" xfId="77" applyNumberFormat="1" applyFont="1" applyBorder="1" applyAlignment="1">
      <alignment horizontal="left"/>
      <protection/>
    </xf>
    <xf numFmtId="2" fontId="0" fillId="0" borderId="0" xfId="77" applyNumberFormat="1" applyBorder="1">
      <alignment/>
      <protection/>
    </xf>
    <xf numFmtId="0" fontId="0" fillId="0" borderId="0" xfId="0" applyBorder="1" applyAlignment="1">
      <alignment wrapText="1"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28" fillId="0" borderId="10" xfId="39" applyFont="1" applyBorder="1" applyAlignment="1">
      <alignment vertical="top" wrapText="1"/>
      <protection/>
    </xf>
    <xf numFmtId="0" fontId="28" fillId="0" borderId="10" xfId="34" applyFont="1" applyBorder="1" applyAlignment="1">
      <alignment horizontal="left" vertical="center" wrapText="1"/>
      <protection/>
    </xf>
    <xf numFmtId="0" fontId="29" fillId="0" borderId="0" xfId="0" applyFont="1" applyAlignment="1">
      <alignment wrapText="1"/>
    </xf>
    <xf numFmtId="0" fontId="28" fillId="0" borderId="10" xfId="34" applyFont="1" applyBorder="1" applyAlignment="1">
      <alignment horizontal="left" vertical="top" wrapText="1"/>
      <protection/>
    </xf>
    <xf numFmtId="0" fontId="30" fillId="0" borderId="10" xfId="34" applyFont="1" applyBorder="1" applyAlignment="1">
      <alignment horizontal="left" vertical="top" wrapText="1"/>
      <protection/>
    </xf>
    <xf numFmtId="0" fontId="30" fillId="0" borderId="10" xfId="34" applyFont="1" applyBorder="1" applyAlignment="1">
      <alignment horizontal="left" vertical="center" wrapText="1"/>
      <protection/>
    </xf>
    <xf numFmtId="0" fontId="1" fillId="0" borderId="15" xfId="34" applyBorder="1" applyAlignment="1">
      <alignment horizontal="left" vertical="top" wrapText="1"/>
      <protection/>
    </xf>
    <xf numFmtId="0" fontId="1" fillId="0" borderId="0" xfId="50" applyBorder="1" applyAlignment="1" quotePrefix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1" fillId="0" borderId="0" xfId="52" applyBorder="1" applyAlignment="1" quotePrefix="1">
      <alignment horizontal="left" vertical="top" wrapText="1"/>
      <protection/>
    </xf>
    <xf numFmtId="0" fontId="1" fillId="0" borderId="0" xfId="34" applyBorder="1" applyAlignment="1" quotePrefix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30" fillId="0" borderId="0" xfId="34" applyFont="1" applyBorder="1" applyAlignment="1">
      <alignment horizontal="left" vertical="center" wrapText="1"/>
      <protection/>
    </xf>
    <xf numFmtId="0" fontId="25" fillId="0" borderId="0" xfId="77" applyFont="1" applyBorder="1" applyAlignment="1">
      <alignment horizontal="left"/>
      <protection/>
    </xf>
    <xf numFmtId="0" fontId="25" fillId="0" borderId="0" xfId="77" applyFont="1" applyAlignment="1">
      <alignment/>
      <protection/>
    </xf>
    <xf numFmtId="0" fontId="0" fillId="0" borderId="0" xfId="77" applyAlignment="1">
      <alignment/>
      <protection/>
    </xf>
    <xf numFmtId="0" fontId="24" fillId="0" borderId="20" xfId="77" applyFont="1" applyFill="1" applyBorder="1" applyAlignment="1">
      <alignment vertical="center" wrapText="1"/>
      <protection/>
    </xf>
    <xf numFmtId="0" fontId="24" fillId="0" borderId="11" xfId="77" applyFont="1" applyFill="1" applyBorder="1" applyAlignment="1">
      <alignment vertical="center" wrapText="1"/>
      <protection/>
    </xf>
    <xf numFmtId="0" fontId="24" fillId="0" borderId="15" xfId="77" applyFont="1" applyFill="1" applyBorder="1" applyAlignment="1">
      <alignment vertical="center" wrapText="1"/>
      <protection/>
    </xf>
    <xf numFmtId="2" fontId="0" fillId="0" borderId="10" xfId="77" applyNumberFormat="1" applyFont="1" applyBorder="1" applyAlignment="1">
      <alignment horizontal="center" wrapText="1"/>
      <protection/>
    </xf>
    <xf numFmtId="2" fontId="0" fillId="24" borderId="10" xfId="77" applyNumberFormat="1" applyFont="1" applyFill="1" applyBorder="1" applyAlignment="1">
      <alignment horizontal="center" wrapText="1"/>
      <protection/>
    </xf>
    <xf numFmtId="0" fontId="23" fillId="0" borderId="10" xfId="77" applyFont="1" applyBorder="1" applyAlignment="1">
      <alignment wrapText="1"/>
      <protection/>
    </xf>
    <xf numFmtId="0" fontId="0" fillId="0" borderId="10" xfId="77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3" fillId="0" borderId="20" xfId="77" applyFont="1" applyBorder="1" applyAlignment="1">
      <alignment wrapText="1"/>
      <protection/>
    </xf>
    <xf numFmtId="0" fontId="0" fillId="0" borderId="11" xfId="77" applyBorder="1" applyAlignment="1">
      <alignment wrapText="1"/>
      <protection/>
    </xf>
    <xf numFmtId="0" fontId="0" fillId="0" borderId="15" xfId="77" applyBorder="1" applyAlignment="1">
      <alignment wrapText="1"/>
      <protection/>
    </xf>
    <xf numFmtId="2" fontId="23" fillId="24" borderId="10" xfId="77" applyNumberFormat="1" applyFont="1" applyFill="1" applyBorder="1" applyAlignment="1">
      <alignment horizontal="center" wrapText="1"/>
      <protection/>
    </xf>
    <xf numFmtId="0" fontId="2" fillId="0" borderId="20" xfId="53" applyBorder="1" applyAlignment="1" quotePrefix="1">
      <alignment horizontal="center" vertical="center" wrapText="1"/>
      <protection/>
    </xf>
    <xf numFmtId="0" fontId="2" fillId="0" borderId="15" xfId="53" applyBorder="1" applyAlignment="1">
      <alignment horizontal="center" vertical="center" wrapText="1"/>
      <protection/>
    </xf>
    <xf numFmtId="0" fontId="23" fillId="0" borderId="20" xfId="77" applyNumberFormat="1" applyFont="1" applyBorder="1" applyAlignment="1">
      <alignment horizontal="left" vertical="justify" wrapText="1"/>
      <protection/>
    </xf>
    <xf numFmtId="0" fontId="23" fillId="0" borderId="11" xfId="77" applyNumberFormat="1" applyFont="1" applyBorder="1" applyAlignment="1">
      <alignment horizontal="left" vertical="justify" wrapText="1"/>
      <protection/>
    </xf>
    <xf numFmtId="0" fontId="23" fillId="0" borderId="15" xfId="77" applyNumberFormat="1" applyFont="1" applyBorder="1" applyAlignment="1">
      <alignment horizontal="left" vertical="justify" wrapText="1"/>
      <protection/>
    </xf>
    <xf numFmtId="2" fontId="23" fillId="24" borderId="10" xfId="77" applyNumberFormat="1" applyFont="1" applyFill="1" applyBorder="1" applyAlignment="1">
      <alignment horizontal="right" wrapText="1"/>
      <protection/>
    </xf>
    <xf numFmtId="2" fontId="0" fillId="24" borderId="20" xfId="77" applyNumberFormat="1" applyFont="1" applyFill="1" applyBorder="1" applyAlignment="1">
      <alignment horizontal="right" vertical="center" wrapText="1"/>
      <protection/>
    </xf>
    <xf numFmtId="2" fontId="0" fillId="24" borderId="15" xfId="77" applyNumberFormat="1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2" fillId="0" borderId="0" xfId="54" applyAlignment="1" quotePrefix="1">
      <alignment horizontal="center" vertical="top" wrapText="1"/>
      <protection/>
    </xf>
    <xf numFmtId="0" fontId="2" fillId="0" borderId="0" xfId="54" applyAlignment="1">
      <alignment horizontal="center" vertical="top" wrapText="1"/>
      <protection/>
    </xf>
    <xf numFmtId="0" fontId="4" fillId="0" borderId="0" xfId="56" applyAlignment="1" quotePrefix="1">
      <alignment horizontal="center" vertical="top" wrapText="1"/>
      <protection/>
    </xf>
    <xf numFmtId="0" fontId="4" fillId="0" borderId="0" xfId="56" applyAlignment="1">
      <alignment horizontal="center" vertical="top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3" xfId="41" applyBorder="1" applyAlignment="1" quotePrefix="1">
      <alignment horizontal="right" vertical="top" wrapText="1"/>
      <protection/>
    </xf>
    <xf numFmtId="0" fontId="1" fillId="0" borderId="22" xfId="41" applyBorder="1" applyAlignment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21" xfId="42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16" xfId="41" applyBorder="1" applyAlignment="1">
      <alignment horizontal="right" vertical="top" wrapText="1"/>
      <protection/>
    </xf>
    <xf numFmtId="0" fontId="1" fillId="0" borderId="23" xfId="41" applyBorder="1" applyAlignment="1">
      <alignment horizontal="right" vertical="top" wrapText="1"/>
      <protection/>
    </xf>
    <xf numFmtId="0" fontId="1" fillId="0" borderId="14" xfId="41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40" applyBorder="1" applyAlignment="1" quotePrefix="1">
      <alignment horizontal="right" vertical="top" wrapText="1"/>
      <protection/>
    </xf>
    <xf numFmtId="0" fontId="1" fillId="0" borderId="19" xfId="40" applyBorder="1" applyAlignment="1">
      <alignment horizontal="right" vertical="top" wrapText="1"/>
      <protection/>
    </xf>
    <xf numFmtId="0" fontId="2" fillId="0" borderId="20" xfId="46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28" fillId="0" borderId="17" xfId="39" applyFont="1" applyBorder="1" applyAlignment="1">
      <alignment horizontal="left" vertical="top" wrapText="1"/>
      <protection/>
    </xf>
    <xf numFmtId="0" fontId="28" fillId="0" borderId="19" xfId="39" applyFont="1" applyBorder="1" applyAlignment="1">
      <alignment horizontal="left" vertical="top" wrapText="1"/>
      <protection/>
    </xf>
    <xf numFmtId="0" fontId="1" fillId="0" borderId="20" xfId="43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50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2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15" xfId="41" applyBorder="1" applyAlignment="1">
      <alignment horizontal="right" vertical="top" wrapText="1"/>
      <protection/>
    </xf>
    <xf numFmtId="0" fontId="28" fillId="0" borderId="17" xfId="34" applyFont="1" applyBorder="1" applyAlignment="1">
      <alignment horizontal="left" vertical="top" wrapText="1"/>
      <protection/>
    </xf>
    <xf numFmtId="0" fontId="29" fillId="0" borderId="19" xfId="0" applyFont="1" applyBorder="1" applyAlignment="1">
      <alignment horizontal="left" vertical="top" wrapText="1"/>
    </xf>
    <xf numFmtId="2" fontId="1" fillId="0" borderId="20" xfId="34" applyNumberFormat="1" applyBorder="1" applyAlignment="1" quotePrefix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0" fontId="2" fillId="0" borderId="11" xfId="46" applyBorder="1" applyAlignment="1">
      <alignment horizontal="left" vertical="top" wrapText="1"/>
      <protection/>
    </xf>
    <xf numFmtId="0" fontId="2" fillId="0" borderId="15" xfId="46" applyBorder="1" applyAlignment="1">
      <alignment horizontal="lef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5" xfId="48" applyBorder="1" applyAlignment="1">
      <alignment horizontal="right" vertical="top" wrapText="1"/>
      <protection/>
    </xf>
    <xf numFmtId="0" fontId="1" fillId="0" borderId="20" xfId="33" applyFont="1" applyBorder="1" applyAlignment="1">
      <alignment horizontal="left" vertical="top" wrapText="1"/>
      <protection/>
    </xf>
    <xf numFmtId="0" fontId="1" fillId="0" borderId="20" xfId="45" applyBorder="1" applyAlignment="1" quotePrefix="1">
      <alignment horizontal="left" vertical="top" wrapText="1"/>
      <protection/>
    </xf>
    <xf numFmtId="2" fontId="1" fillId="0" borderId="20" xfId="43" applyNumberFormat="1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right" vertical="top" wrapText="1"/>
      <protection/>
    </xf>
    <xf numFmtId="0" fontId="3" fillId="0" borderId="0" xfId="55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15" xfId="0" applyBorder="1" applyAlignment="1">
      <alignment horizontal="righ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3_Лист1" xfId="39"/>
    <cellStyle name="S14" xfId="40"/>
    <cellStyle name="S15" xfId="41"/>
    <cellStyle name="S16" xfId="42"/>
    <cellStyle name="S17" xfId="43"/>
    <cellStyle name="S18" xfId="44"/>
    <cellStyle name="S19" xfId="45"/>
    <cellStyle name="S2" xfId="46"/>
    <cellStyle name="S20" xfId="47"/>
    <cellStyle name="S21" xfId="48"/>
    <cellStyle name="S22" xfId="49"/>
    <cellStyle name="S3" xfId="50"/>
    <cellStyle name="S4" xfId="51"/>
    <cellStyle name="S5" xfId="52"/>
    <cellStyle name="S6" xfId="53"/>
    <cellStyle name="S7" xfId="54"/>
    <cellStyle name="S8" xfId="55"/>
    <cellStyle name="S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view="pageBreakPreview" zoomScale="70" zoomScaleSheetLayoutView="70" zoomScalePageLayoutView="0" workbookViewId="0" topLeftCell="A1">
      <selection activeCell="T52" sqref="T52"/>
    </sheetView>
  </sheetViews>
  <sheetFormatPr defaultColWidth="9.125" defaultRowHeight="12.75"/>
  <cols>
    <col min="1" max="1" width="6.375" style="1" customWidth="1"/>
    <col min="2" max="2" width="11.625" style="1" customWidth="1"/>
    <col min="3" max="3" width="2.375" style="1" customWidth="1"/>
    <col min="4" max="4" width="24.625" style="1" customWidth="1"/>
    <col min="5" max="5" width="7.375" style="1" customWidth="1"/>
    <col min="6" max="6" width="9.375" style="1" bestFit="1" customWidth="1"/>
    <col min="7" max="7" width="0.12890625" style="1" customWidth="1"/>
    <col min="8" max="8" width="10.125" style="1" customWidth="1"/>
    <col min="9" max="9" width="0.12890625" style="1" customWidth="1"/>
    <col min="10" max="10" width="13.00390625" style="1" customWidth="1"/>
    <col min="11" max="11" width="0.37109375" style="1" hidden="1" customWidth="1"/>
    <col min="12" max="12" width="0.12890625" style="1" hidden="1" customWidth="1"/>
    <col min="13" max="13" width="13.50390625" style="1" customWidth="1"/>
    <col min="14" max="14" width="0.12890625" style="1" customWidth="1"/>
    <col min="15" max="15" width="2.50390625" style="1" customWidth="1"/>
    <col min="16" max="16" width="2.375" style="1" customWidth="1"/>
    <col min="17" max="17" width="6.875" style="1" customWidth="1"/>
    <col min="18" max="18" width="2.50390625" style="1" customWidth="1"/>
    <col min="19" max="19" width="11.875" style="1" customWidth="1"/>
    <col min="20" max="20" width="31.125" style="1" customWidth="1"/>
    <col min="21" max="24" width="9.125" style="1" customWidth="1"/>
    <col min="25" max="25" width="9.375" style="1" bestFit="1" customWidth="1"/>
    <col min="26" max="16384" width="9.125" style="1" customWidth="1"/>
  </cols>
  <sheetData>
    <row r="1" spans="1:20" ht="17.25" customHeight="1">
      <c r="A1" s="160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0" customHeight="1" hidden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4:16" ht="18.75" customHeight="1">
      <c r="D3" s="94" t="s">
        <v>3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ht="0.75" customHeight="1"/>
    <row r="5" spans="3:15" ht="18" customHeight="1">
      <c r="C5" s="96" t="s">
        <v>4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ht="2.25" customHeight="1"/>
    <row r="7" spans="1:20" ht="37.5" customHeight="1">
      <c r="A7" s="2" t="s">
        <v>5</v>
      </c>
      <c r="B7" s="83" t="s">
        <v>6</v>
      </c>
      <c r="C7" s="98"/>
      <c r="D7" s="99"/>
      <c r="E7" s="3" t="s">
        <v>7</v>
      </c>
      <c r="F7" s="2" t="s">
        <v>8</v>
      </c>
      <c r="H7" s="2" t="s">
        <v>9</v>
      </c>
      <c r="J7" s="2" t="s">
        <v>10</v>
      </c>
      <c r="L7" s="83" t="s">
        <v>11</v>
      </c>
      <c r="M7" s="99"/>
      <c r="O7" s="83" t="s">
        <v>12</v>
      </c>
      <c r="P7" s="98"/>
      <c r="Q7" s="99"/>
      <c r="R7" s="83" t="s">
        <v>13</v>
      </c>
      <c r="S7" s="84"/>
      <c r="T7" s="2" t="s">
        <v>14</v>
      </c>
    </row>
    <row r="8" spans="1:20" ht="15" customHeight="1">
      <c r="A8" s="4" t="s">
        <v>15</v>
      </c>
      <c r="B8" s="107" t="s">
        <v>16</v>
      </c>
      <c r="C8" s="98"/>
      <c r="D8" s="99"/>
      <c r="E8" s="5" t="s">
        <v>17</v>
      </c>
      <c r="F8" s="6" t="s">
        <v>15</v>
      </c>
      <c r="H8" s="29">
        <f>H9+H10</f>
        <v>4470.799999999999</v>
      </c>
      <c r="J8" s="106" t="s">
        <v>15</v>
      </c>
      <c r="K8" s="99"/>
      <c r="M8" s="106" t="s">
        <v>15</v>
      </c>
      <c r="N8" s="99"/>
      <c r="O8" s="106" t="s">
        <v>15</v>
      </c>
      <c r="P8" s="110"/>
      <c r="Q8" s="111"/>
      <c r="R8" s="106" t="s">
        <v>15</v>
      </c>
      <c r="S8" s="99"/>
      <c r="T8" s="7" t="s">
        <v>15</v>
      </c>
    </row>
    <row r="9" spans="1:20" ht="15" customHeight="1">
      <c r="A9" s="8" t="s">
        <v>15</v>
      </c>
      <c r="B9" s="107" t="s">
        <v>18</v>
      </c>
      <c r="C9" s="108"/>
      <c r="D9" s="109"/>
      <c r="E9" s="9" t="s">
        <v>17</v>
      </c>
      <c r="F9" s="7" t="s">
        <v>15</v>
      </c>
      <c r="H9" s="6" t="s">
        <v>19</v>
      </c>
      <c r="J9" s="106" t="s">
        <v>15</v>
      </c>
      <c r="K9" s="99"/>
      <c r="M9" s="106" t="s">
        <v>15</v>
      </c>
      <c r="N9" s="99"/>
      <c r="O9" s="106" t="s">
        <v>15</v>
      </c>
      <c r="P9" s="110"/>
      <c r="Q9" s="111"/>
      <c r="R9" s="106" t="s">
        <v>15</v>
      </c>
      <c r="S9" s="99"/>
      <c r="T9" s="10" t="s">
        <v>15</v>
      </c>
    </row>
    <row r="10" spans="1:20" ht="15" customHeight="1">
      <c r="A10" s="8" t="s">
        <v>15</v>
      </c>
      <c r="B10" s="107" t="s">
        <v>20</v>
      </c>
      <c r="C10" s="108"/>
      <c r="D10" s="109"/>
      <c r="E10" s="9" t="s">
        <v>17</v>
      </c>
      <c r="F10" s="11" t="s">
        <v>15</v>
      </c>
      <c r="H10" s="28">
        <v>166.9</v>
      </c>
      <c r="J10" s="106" t="s">
        <v>15</v>
      </c>
      <c r="K10" s="99"/>
      <c r="M10" s="106" t="s">
        <v>15</v>
      </c>
      <c r="N10" s="99"/>
      <c r="O10" s="106" t="s">
        <v>15</v>
      </c>
      <c r="P10" s="110"/>
      <c r="Q10" s="111"/>
      <c r="R10" s="106" t="s">
        <v>15</v>
      </c>
      <c r="S10" s="99"/>
      <c r="T10" s="11" t="s">
        <v>15</v>
      </c>
    </row>
    <row r="11" spans="1:20" ht="26.25" customHeight="1">
      <c r="A11" s="12" t="s">
        <v>21</v>
      </c>
      <c r="B11" s="126" t="s">
        <v>22</v>
      </c>
      <c r="C11" s="98"/>
      <c r="D11" s="99"/>
      <c r="E11" s="31" t="s">
        <v>30</v>
      </c>
      <c r="F11" s="6" t="s">
        <v>23</v>
      </c>
      <c r="H11" s="6" t="s">
        <v>24</v>
      </c>
      <c r="J11" s="106" t="s">
        <v>25</v>
      </c>
      <c r="K11" s="99"/>
      <c r="M11" s="127" t="s">
        <v>24</v>
      </c>
      <c r="N11" s="103"/>
      <c r="O11" s="106" t="s">
        <v>26</v>
      </c>
      <c r="P11" s="98"/>
      <c r="Q11" s="99"/>
      <c r="R11" s="106" t="s">
        <v>27</v>
      </c>
      <c r="S11" s="99"/>
      <c r="T11" s="30" t="s">
        <v>0</v>
      </c>
    </row>
    <row r="12" spans="1:20" ht="0" customHeight="1" hidden="1">
      <c r="A12" s="119" t="s">
        <v>28</v>
      </c>
      <c r="B12" s="121" t="s">
        <v>29</v>
      </c>
      <c r="C12" s="113"/>
      <c r="D12" s="103"/>
      <c r="E12" s="122" t="s">
        <v>30</v>
      </c>
      <c r="F12" s="124" t="s">
        <v>31</v>
      </c>
      <c r="H12" s="100" t="s">
        <v>32</v>
      </c>
      <c r="J12" s="102" t="s">
        <v>33</v>
      </c>
      <c r="K12" s="103"/>
      <c r="M12" s="104"/>
      <c r="N12" s="105"/>
      <c r="O12" s="112" t="s">
        <v>34</v>
      </c>
      <c r="P12" s="113"/>
      <c r="Q12" s="103"/>
      <c r="R12" s="115" t="s">
        <v>35</v>
      </c>
      <c r="S12" s="116"/>
      <c r="T12" s="128" t="s">
        <v>131</v>
      </c>
    </row>
    <row r="13" spans="1:20" ht="29.25" customHeight="1">
      <c r="A13" s="120"/>
      <c r="B13" s="104"/>
      <c r="C13" s="114"/>
      <c r="D13" s="105"/>
      <c r="E13" s="123"/>
      <c r="F13" s="125"/>
      <c r="H13" s="101"/>
      <c r="J13" s="104"/>
      <c r="K13" s="105"/>
      <c r="M13" s="130" t="s">
        <v>32</v>
      </c>
      <c r="N13" s="131"/>
      <c r="O13" s="104"/>
      <c r="P13" s="114"/>
      <c r="Q13" s="105"/>
      <c r="R13" s="117"/>
      <c r="S13" s="118"/>
      <c r="T13" s="129"/>
    </row>
    <row r="14" spans="1:20" ht="0" customHeight="1" hidden="1">
      <c r="A14" s="132" t="s">
        <v>36</v>
      </c>
      <c r="B14" s="134" t="s">
        <v>37</v>
      </c>
      <c r="C14" s="135"/>
      <c r="D14" s="136"/>
      <c r="E14" s="140" t="s">
        <v>30</v>
      </c>
      <c r="F14" s="141" t="s">
        <v>38</v>
      </c>
      <c r="H14" s="141" t="s">
        <v>39</v>
      </c>
      <c r="J14" s="127" t="s">
        <v>40</v>
      </c>
      <c r="K14" s="136"/>
      <c r="M14" s="127" t="s">
        <v>39</v>
      </c>
      <c r="N14" s="136"/>
      <c r="O14" s="127" t="s">
        <v>41</v>
      </c>
      <c r="P14" s="135"/>
      <c r="Q14" s="136"/>
      <c r="R14" s="127" t="s">
        <v>42</v>
      </c>
      <c r="S14" s="136"/>
      <c r="T14" s="128" t="s">
        <v>131</v>
      </c>
    </row>
    <row r="15" spans="1:20" ht="15" customHeight="1">
      <c r="A15" s="133"/>
      <c r="B15" s="137"/>
      <c r="C15" s="138"/>
      <c r="D15" s="139"/>
      <c r="E15" s="133"/>
      <c r="F15" s="133"/>
      <c r="H15" s="133"/>
      <c r="J15" s="137"/>
      <c r="K15" s="139"/>
      <c r="M15" s="137"/>
      <c r="N15" s="139"/>
      <c r="O15" s="137"/>
      <c r="P15" s="138"/>
      <c r="Q15" s="139"/>
      <c r="R15" s="137"/>
      <c r="S15" s="139"/>
      <c r="T15" s="129"/>
    </row>
    <row r="16" spans="1:20" ht="15" customHeight="1">
      <c r="A16" s="8" t="s">
        <v>43</v>
      </c>
      <c r="B16" s="107" t="s">
        <v>44</v>
      </c>
      <c r="C16" s="108"/>
      <c r="D16" s="109"/>
      <c r="E16" s="9" t="s">
        <v>30</v>
      </c>
      <c r="F16" s="10" t="s">
        <v>45</v>
      </c>
      <c r="H16" s="6" t="s">
        <v>46</v>
      </c>
      <c r="J16" s="106" t="s">
        <v>47</v>
      </c>
      <c r="K16" s="131"/>
      <c r="M16" s="106" t="s">
        <v>46</v>
      </c>
      <c r="N16" s="131"/>
      <c r="O16" s="106" t="s">
        <v>48</v>
      </c>
      <c r="P16" s="110"/>
      <c r="Q16" s="111"/>
      <c r="R16" s="106" t="s">
        <v>49</v>
      </c>
      <c r="S16" s="131"/>
      <c r="T16" s="54" t="s">
        <v>131</v>
      </c>
    </row>
    <row r="17" spans="1:20" ht="15" customHeight="1">
      <c r="A17" s="8" t="s">
        <v>50</v>
      </c>
      <c r="B17" s="107" t="s">
        <v>51</v>
      </c>
      <c r="C17" s="108"/>
      <c r="D17" s="109"/>
      <c r="E17" s="9" t="s">
        <v>30</v>
      </c>
      <c r="F17" s="10" t="s">
        <v>52</v>
      </c>
      <c r="H17" s="6" t="s">
        <v>53</v>
      </c>
      <c r="J17" s="106" t="s">
        <v>54</v>
      </c>
      <c r="K17" s="131"/>
      <c r="M17" s="106" t="s">
        <v>53</v>
      </c>
      <c r="N17" s="131"/>
      <c r="O17" s="106" t="s">
        <v>55</v>
      </c>
      <c r="P17" s="110"/>
      <c r="Q17" s="111"/>
      <c r="R17" s="106" t="s">
        <v>56</v>
      </c>
      <c r="S17" s="131"/>
      <c r="T17" s="55" t="s">
        <v>132</v>
      </c>
    </row>
    <row r="18" ht="0" customHeight="1" hidden="1">
      <c r="T18" s="56"/>
    </row>
    <row r="19" spans="1:20" ht="15" customHeight="1">
      <c r="A19" s="8" t="s">
        <v>57</v>
      </c>
      <c r="B19" s="107" t="s">
        <v>58</v>
      </c>
      <c r="C19" s="143"/>
      <c r="D19" s="131"/>
      <c r="E19" s="9" t="s">
        <v>30</v>
      </c>
      <c r="F19" s="6" t="s">
        <v>59</v>
      </c>
      <c r="H19" s="6" t="s">
        <v>60</v>
      </c>
      <c r="J19" s="106" t="s">
        <v>61</v>
      </c>
      <c r="K19" s="131"/>
      <c r="M19" s="106" t="s">
        <v>60</v>
      </c>
      <c r="N19" s="131"/>
      <c r="O19" s="106" t="s">
        <v>62</v>
      </c>
      <c r="P19" s="143"/>
      <c r="Q19" s="131"/>
      <c r="R19" s="106" t="s">
        <v>63</v>
      </c>
      <c r="S19" s="131"/>
      <c r="T19" s="55" t="s">
        <v>133</v>
      </c>
    </row>
    <row r="20" spans="1:20" ht="14.25" customHeight="1">
      <c r="A20" s="14" t="s">
        <v>64</v>
      </c>
      <c r="B20" s="142" t="s">
        <v>65</v>
      </c>
      <c r="C20" s="143"/>
      <c r="D20" s="131"/>
      <c r="E20" s="15" t="s">
        <v>30</v>
      </c>
      <c r="F20" s="16" t="s">
        <v>66</v>
      </c>
      <c r="H20" s="17" t="s">
        <v>67</v>
      </c>
      <c r="J20" s="144" t="s">
        <v>68</v>
      </c>
      <c r="K20" s="131"/>
      <c r="M20" s="144" t="s">
        <v>67</v>
      </c>
      <c r="N20" s="131"/>
      <c r="O20" s="145" t="s">
        <v>69</v>
      </c>
      <c r="P20" s="143"/>
      <c r="Q20" s="131"/>
      <c r="R20" s="146" t="s">
        <v>70</v>
      </c>
      <c r="S20" s="147"/>
      <c r="T20" s="55" t="s">
        <v>134</v>
      </c>
    </row>
    <row r="21" spans="1:20" ht="0.75" customHeight="1">
      <c r="A21" s="132" t="s">
        <v>71</v>
      </c>
      <c r="B21" s="134" t="s">
        <v>72</v>
      </c>
      <c r="C21" s="135"/>
      <c r="D21" s="136"/>
      <c r="E21" s="140" t="s">
        <v>30</v>
      </c>
      <c r="F21" s="141" t="s">
        <v>73</v>
      </c>
      <c r="H21" s="141" t="s">
        <v>74</v>
      </c>
      <c r="J21" s="127" t="s">
        <v>75</v>
      </c>
      <c r="K21" s="136"/>
      <c r="M21" s="127" t="s">
        <v>74</v>
      </c>
      <c r="N21" s="136"/>
      <c r="O21" s="127" t="s">
        <v>76</v>
      </c>
      <c r="P21" s="135"/>
      <c r="Q21" s="136"/>
      <c r="R21" s="127" t="s">
        <v>77</v>
      </c>
      <c r="S21" s="136"/>
      <c r="T21" s="148" t="s">
        <v>135</v>
      </c>
    </row>
    <row r="22" spans="1:20" ht="24" customHeight="1">
      <c r="A22" s="133"/>
      <c r="B22" s="137"/>
      <c r="C22" s="138"/>
      <c r="D22" s="139"/>
      <c r="E22" s="133"/>
      <c r="F22" s="133"/>
      <c r="H22" s="133"/>
      <c r="J22" s="137"/>
      <c r="K22" s="139"/>
      <c r="M22" s="137"/>
      <c r="N22" s="139"/>
      <c r="O22" s="137"/>
      <c r="P22" s="138"/>
      <c r="Q22" s="139"/>
      <c r="R22" s="137"/>
      <c r="S22" s="139"/>
      <c r="T22" s="149"/>
    </row>
    <row r="23" ht="0.75" customHeight="1" hidden="1">
      <c r="T23" s="56"/>
    </row>
    <row r="24" spans="1:20" ht="15" customHeight="1">
      <c r="A24" s="8" t="s">
        <v>78</v>
      </c>
      <c r="B24" s="107" t="s">
        <v>79</v>
      </c>
      <c r="C24" s="108"/>
      <c r="D24" s="109"/>
      <c r="E24" s="9" t="s">
        <v>30</v>
      </c>
      <c r="F24" s="11" t="s">
        <v>80</v>
      </c>
      <c r="H24" s="6" t="s">
        <v>81</v>
      </c>
      <c r="J24" s="106" t="s">
        <v>82</v>
      </c>
      <c r="K24" s="131"/>
      <c r="M24" s="106" t="s">
        <v>81</v>
      </c>
      <c r="N24" s="131"/>
      <c r="O24" s="106" t="s">
        <v>83</v>
      </c>
      <c r="P24" s="110"/>
      <c r="Q24" s="111"/>
      <c r="R24" s="106" t="s">
        <v>84</v>
      </c>
      <c r="S24" s="131"/>
      <c r="T24" s="55" t="s">
        <v>136</v>
      </c>
    </row>
    <row r="25" spans="1:20" ht="15" customHeight="1">
      <c r="A25" s="8" t="s">
        <v>85</v>
      </c>
      <c r="B25" s="107" t="s">
        <v>86</v>
      </c>
      <c r="C25" s="108"/>
      <c r="D25" s="109"/>
      <c r="E25" s="9" t="s">
        <v>30</v>
      </c>
      <c r="F25" s="10" t="s">
        <v>87</v>
      </c>
      <c r="H25" s="6" t="s">
        <v>88</v>
      </c>
      <c r="J25" s="106" t="s">
        <v>89</v>
      </c>
      <c r="K25" s="131"/>
      <c r="M25" s="106" t="s">
        <v>88</v>
      </c>
      <c r="N25" s="131"/>
      <c r="O25" s="106" t="s">
        <v>90</v>
      </c>
      <c r="P25" s="110"/>
      <c r="Q25" s="111"/>
      <c r="R25" s="106" t="s">
        <v>91</v>
      </c>
      <c r="S25" s="131"/>
      <c r="T25" s="57" t="s">
        <v>1</v>
      </c>
    </row>
    <row r="26" spans="1:20" ht="14.25" customHeight="1">
      <c r="A26" s="12">
        <v>2</v>
      </c>
      <c r="B26" s="126" t="s">
        <v>92</v>
      </c>
      <c r="C26" s="152"/>
      <c r="D26" s="153"/>
      <c r="E26" s="9" t="s">
        <v>30</v>
      </c>
      <c r="F26" s="19" t="s">
        <v>93</v>
      </c>
      <c r="H26" s="6" t="s">
        <v>94</v>
      </c>
      <c r="J26" s="106" t="s">
        <v>95</v>
      </c>
      <c r="K26" s="131"/>
      <c r="M26" s="106" t="s">
        <v>94</v>
      </c>
      <c r="N26" s="131"/>
      <c r="O26" s="106" t="s">
        <v>96</v>
      </c>
      <c r="P26" s="110"/>
      <c r="Q26" s="111"/>
      <c r="R26" s="150">
        <v>410.1</v>
      </c>
      <c r="S26" s="151"/>
      <c r="T26" s="57" t="s">
        <v>158</v>
      </c>
    </row>
    <row r="27" spans="1:20" ht="14.25" customHeight="1">
      <c r="A27" s="12">
        <v>3</v>
      </c>
      <c r="B27" s="126" t="s">
        <v>97</v>
      </c>
      <c r="C27" s="152"/>
      <c r="D27" s="153"/>
      <c r="E27" s="9" t="s">
        <v>30</v>
      </c>
      <c r="F27" s="19" t="s">
        <v>98</v>
      </c>
      <c r="H27" s="6" t="s">
        <v>99</v>
      </c>
      <c r="J27" s="106" t="s">
        <v>100</v>
      </c>
      <c r="K27" s="131"/>
      <c r="M27" s="106" t="s">
        <v>99</v>
      </c>
      <c r="N27" s="131"/>
      <c r="O27" s="106" t="s">
        <v>101</v>
      </c>
      <c r="P27" s="110"/>
      <c r="Q27" s="111"/>
      <c r="R27" s="106" t="s">
        <v>102</v>
      </c>
      <c r="S27" s="131"/>
      <c r="T27" s="60" t="s">
        <v>159</v>
      </c>
    </row>
    <row r="28" spans="1:20" ht="14.25" customHeight="1">
      <c r="A28" s="12"/>
      <c r="B28" s="126"/>
      <c r="C28" s="152"/>
      <c r="D28" s="153"/>
      <c r="E28" s="9"/>
      <c r="F28" s="10" t="s">
        <v>15</v>
      </c>
      <c r="H28" s="6" t="s">
        <v>15</v>
      </c>
      <c r="J28" s="106" t="s">
        <v>15</v>
      </c>
      <c r="K28" s="131"/>
      <c r="M28" s="106" t="s">
        <v>15</v>
      </c>
      <c r="N28" s="131"/>
      <c r="O28" s="106" t="s">
        <v>15</v>
      </c>
      <c r="P28" s="110"/>
      <c r="Q28" s="111"/>
      <c r="R28" s="106" t="s">
        <v>15</v>
      </c>
      <c r="S28" s="131"/>
      <c r="T28" s="10" t="s">
        <v>15</v>
      </c>
    </row>
    <row r="29" ht="0" customHeight="1" hidden="1"/>
    <row r="30" spans="1:20" ht="15" customHeight="1">
      <c r="A30" s="12">
        <v>5</v>
      </c>
      <c r="B30" s="126" t="s">
        <v>103</v>
      </c>
      <c r="C30" s="152"/>
      <c r="D30" s="153"/>
      <c r="E30" s="9" t="s">
        <v>30</v>
      </c>
      <c r="F30" s="11" t="s">
        <v>104</v>
      </c>
      <c r="H30" s="6" t="s">
        <v>15</v>
      </c>
      <c r="J30" s="150">
        <f>J31+J32-J35</f>
        <v>520936.43999999994</v>
      </c>
      <c r="K30" s="131"/>
      <c r="M30" s="150">
        <f>M33</f>
        <v>36135</v>
      </c>
      <c r="N30" s="131"/>
      <c r="O30" s="150">
        <f>J30-M30</f>
        <v>484801.43999999994</v>
      </c>
      <c r="P30" s="110"/>
      <c r="Q30" s="111"/>
      <c r="R30" s="106" t="s">
        <v>15</v>
      </c>
      <c r="S30" s="131"/>
      <c r="T30" s="10" t="s">
        <v>15</v>
      </c>
    </row>
    <row r="31" spans="1:20" ht="15" customHeight="1">
      <c r="A31" s="8" t="s">
        <v>15</v>
      </c>
      <c r="B31" s="107" t="s">
        <v>105</v>
      </c>
      <c r="C31" s="108"/>
      <c r="D31" s="109"/>
      <c r="E31" s="9" t="s">
        <v>30</v>
      </c>
      <c r="F31" s="11" t="s">
        <v>15</v>
      </c>
      <c r="H31" s="6" t="s">
        <v>106</v>
      </c>
      <c r="J31" s="106" t="s">
        <v>107</v>
      </c>
      <c r="K31" s="131"/>
      <c r="M31" s="106" t="s">
        <v>15</v>
      </c>
      <c r="N31" s="131"/>
      <c r="O31" s="106" t="s">
        <v>15</v>
      </c>
      <c r="P31" s="110"/>
      <c r="Q31" s="111"/>
      <c r="R31" s="106" t="s">
        <v>15</v>
      </c>
      <c r="S31" s="131"/>
      <c r="T31" s="11" t="s">
        <v>15</v>
      </c>
    </row>
    <row r="32" spans="1:20" ht="15" customHeight="1">
      <c r="A32" s="8" t="s">
        <v>15</v>
      </c>
      <c r="B32" s="107" t="s">
        <v>108</v>
      </c>
      <c r="C32" s="108"/>
      <c r="D32" s="109"/>
      <c r="E32" s="9" t="s">
        <v>30</v>
      </c>
      <c r="F32" s="10" t="s">
        <v>15</v>
      </c>
      <c r="H32" s="6" t="s">
        <v>15</v>
      </c>
      <c r="J32" s="106" t="s">
        <v>109</v>
      </c>
      <c r="K32" s="131"/>
      <c r="M32" s="106" t="s">
        <v>15</v>
      </c>
      <c r="N32" s="131"/>
      <c r="O32" s="106" t="s">
        <v>15</v>
      </c>
      <c r="P32" s="110"/>
      <c r="Q32" s="111"/>
      <c r="R32" s="106" t="s">
        <v>15</v>
      </c>
      <c r="S32" s="131"/>
      <c r="T32" s="10" t="s">
        <v>15</v>
      </c>
    </row>
    <row r="33" spans="1:20" ht="14.25" customHeight="1">
      <c r="A33" s="20" t="s">
        <v>15</v>
      </c>
      <c r="B33" s="157" t="s">
        <v>110</v>
      </c>
      <c r="C33" s="143"/>
      <c r="D33" s="131"/>
      <c r="E33" s="32" t="s">
        <v>30</v>
      </c>
      <c r="F33" s="22" t="s">
        <v>15</v>
      </c>
      <c r="H33" s="23" t="s">
        <v>15</v>
      </c>
      <c r="J33" s="130" t="s">
        <v>15</v>
      </c>
      <c r="K33" s="131"/>
      <c r="M33" s="158">
        <f>F48</f>
        <v>36135</v>
      </c>
      <c r="N33" s="131"/>
      <c r="O33" s="159" t="s">
        <v>15</v>
      </c>
      <c r="P33" s="143"/>
      <c r="Q33" s="131"/>
      <c r="R33" s="154" t="s">
        <v>15</v>
      </c>
      <c r="S33" s="155"/>
      <c r="T33" s="22" t="s">
        <v>15</v>
      </c>
    </row>
    <row r="34" ht="0" customHeight="1" hidden="1">
      <c r="E34" s="21" t="s">
        <v>30</v>
      </c>
    </row>
    <row r="35" spans="1:20" ht="15" customHeight="1">
      <c r="A35" s="24" t="s">
        <v>15</v>
      </c>
      <c r="B35" s="156" t="s">
        <v>140</v>
      </c>
      <c r="C35" s="143"/>
      <c r="D35" s="131"/>
      <c r="E35" s="32" t="s">
        <v>30</v>
      </c>
      <c r="F35" s="6" t="s">
        <v>15</v>
      </c>
      <c r="H35" s="6" t="s">
        <v>15</v>
      </c>
      <c r="J35" s="150">
        <f>R11+R26+R27</f>
        <v>19597.26</v>
      </c>
      <c r="K35" s="131"/>
      <c r="M35" s="106" t="s">
        <v>15</v>
      </c>
      <c r="N35" s="131"/>
      <c r="O35" s="106" t="s">
        <v>15</v>
      </c>
      <c r="P35" s="143"/>
      <c r="Q35" s="131"/>
      <c r="R35" s="106" t="s">
        <v>15</v>
      </c>
      <c r="S35" s="111"/>
      <c r="T35" s="6" t="s">
        <v>15</v>
      </c>
    </row>
    <row r="36" spans="1:20" ht="14.25" customHeight="1">
      <c r="A36" s="24" t="s">
        <v>15</v>
      </c>
      <c r="B36" s="107" t="s">
        <v>15</v>
      </c>
      <c r="C36" s="143"/>
      <c r="D36" s="131"/>
      <c r="E36" s="25" t="s">
        <v>15</v>
      </c>
      <c r="F36" s="6" t="s">
        <v>15</v>
      </c>
      <c r="H36" s="6" t="s">
        <v>15</v>
      </c>
      <c r="J36" s="106" t="s">
        <v>15</v>
      </c>
      <c r="K36" s="131"/>
      <c r="M36" s="106" t="s">
        <v>15</v>
      </c>
      <c r="N36" s="131"/>
      <c r="O36" s="106" t="s">
        <v>15</v>
      </c>
      <c r="P36" s="143"/>
      <c r="Q36" s="131"/>
      <c r="R36" s="106" t="s">
        <v>15</v>
      </c>
      <c r="S36" s="111"/>
      <c r="T36" s="6" t="s">
        <v>15</v>
      </c>
    </row>
    <row r="37" ht="0" customHeight="1" hidden="1"/>
    <row r="38" spans="1:20" ht="15" customHeight="1">
      <c r="A38" s="26">
        <v>6</v>
      </c>
      <c r="B38" s="126" t="s">
        <v>111</v>
      </c>
      <c r="C38" s="143"/>
      <c r="D38" s="131"/>
      <c r="E38" s="5" t="s">
        <v>30</v>
      </c>
      <c r="F38" s="6" t="s">
        <v>15</v>
      </c>
      <c r="H38" s="6" t="s">
        <v>112</v>
      </c>
      <c r="J38" s="106" t="s">
        <v>113</v>
      </c>
      <c r="K38" s="131"/>
      <c r="M38" s="106" t="s">
        <v>112</v>
      </c>
      <c r="N38" s="131"/>
      <c r="O38" s="106">
        <v>-80392.84</v>
      </c>
      <c r="P38" s="143"/>
      <c r="Q38" s="131"/>
      <c r="R38" s="106" t="s">
        <v>114</v>
      </c>
      <c r="S38" s="111"/>
      <c r="T38" s="6" t="s">
        <v>15</v>
      </c>
    </row>
    <row r="39" spans="1:20" ht="15" customHeight="1">
      <c r="A39" s="27" t="s">
        <v>15</v>
      </c>
      <c r="B39" s="107" t="s">
        <v>115</v>
      </c>
      <c r="C39" s="143"/>
      <c r="D39" s="131"/>
      <c r="E39" s="5" t="s">
        <v>30</v>
      </c>
      <c r="F39" s="6" t="s">
        <v>15</v>
      </c>
      <c r="H39" s="13" t="s">
        <v>116</v>
      </c>
      <c r="J39" s="106" t="s">
        <v>117</v>
      </c>
      <c r="K39" s="131"/>
      <c r="M39" s="106" t="s">
        <v>116</v>
      </c>
      <c r="N39" s="131"/>
      <c r="O39" s="106" t="s">
        <v>118</v>
      </c>
      <c r="P39" s="143"/>
      <c r="Q39" s="131"/>
      <c r="R39" s="106" t="s">
        <v>119</v>
      </c>
      <c r="S39" s="111"/>
      <c r="T39" s="58" t="s">
        <v>137</v>
      </c>
    </row>
    <row r="40" spans="1:20" ht="15" customHeight="1">
      <c r="A40" s="8" t="s">
        <v>15</v>
      </c>
      <c r="B40" s="107" t="s">
        <v>120</v>
      </c>
      <c r="C40" s="143"/>
      <c r="D40" s="131"/>
      <c r="E40" s="9" t="s">
        <v>30</v>
      </c>
      <c r="F40" s="18" t="s">
        <v>15</v>
      </c>
      <c r="H40" s="6" t="s">
        <v>121</v>
      </c>
      <c r="J40" s="6" t="s">
        <v>121</v>
      </c>
      <c r="K40" s="6" t="s">
        <v>121</v>
      </c>
      <c r="M40" s="106" t="s">
        <v>121</v>
      </c>
      <c r="N40" s="131"/>
      <c r="O40" s="106"/>
      <c r="P40" s="143"/>
      <c r="Q40" s="131"/>
      <c r="R40" s="106" t="s">
        <v>15</v>
      </c>
      <c r="S40" s="131"/>
      <c r="T40" s="59" t="s">
        <v>138</v>
      </c>
    </row>
    <row r="41" spans="1:20" ht="15" customHeight="1">
      <c r="A41" s="8" t="s">
        <v>15</v>
      </c>
      <c r="B41" s="107" t="s">
        <v>122</v>
      </c>
      <c r="C41" s="143"/>
      <c r="D41" s="131"/>
      <c r="E41" s="9" t="s">
        <v>30</v>
      </c>
      <c r="F41" s="6" t="s">
        <v>15</v>
      </c>
      <c r="H41" s="6" t="s">
        <v>123</v>
      </c>
      <c r="J41" s="6" t="s">
        <v>123</v>
      </c>
      <c r="K41" s="6" t="s">
        <v>123</v>
      </c>
      <c r="M41" s="106" t="s">
        <v>123</v>
      </c>
      <c r="N41" s="131"/>
      <c r="O41" s="106"/>
      <c r="P41" s="143"/>
      <c r="Q41" s="131"/>
      <c r="R41" s="106" t="s">
        <v>15</v>
      </c>
      <c r="S41" s="131"/>
      <c r="T41" s="59" t="s">
        <v>139</v>
      </c>
    </row>
    <row r="42" spans="1:20" ht="15" customHeight="1">
      <c r="A42" s="8" t="s">
        <v>15</v>
      </c>
      <c r="B42" s="107" t="s">
        <v>124</v>
      </c>
      <c r="C42" s="143"/>
      <c r="D42" s="131"/>
      <c r="E42" s="9" t="s">
        <v>30</v>
      </c>
      <c r="F42" s="6" t="s">
        <v>15</v>
      </c>
      <c r="H42" s="6" t="s">
        <v>125</v>
      </c>
      <c r="J42" s="6" t="s">
        <v>125</v>
      </c>
      <c r="K42" s="6" t="s">
        <v>125</v>
      </c>
      <c r="M42" s="106" t="s">
        <v>125</v>
      </c>
      <c r="N42" s="131"/>
      <c r="O42" s="106"/>
      <c r="P42" s="143"/>
      <c r="Q42" s="131"/>
      <c r="R42" s="106" t="s">
        <v>15</v>
      </c>
      <c r="S42" s="131"/>
      <c r="T42" s="59" t="s">
        <v>138</v>
      </c>
    </row>
    <row r="43" spans="1:20" ht="15" customHeight="1">
      <c r="A43" s="8" t="s">
        <v>15</v>
      </c>
      <c r="B43" s="107" t="s">
        <v>126</v>
      </c>
      <c r="C43" s="143"/>
      <c r="D43" s="131"/>
      <c r="E43" s="9" t="s">
        <v>30</v>
      </c>
      <c r="F43" s="6" t="s">
        <v>15</v>
      </c>
      <c r="H43" s="6" t="s">
        <v>127</v>
      </c>
      <c r="J43" s="106" t="s">
        <v>128</v>
      </c>
      <c r="K43" s="131"/>
      <c r="M43" s="106" t="s">
        <v>127</v>
      </c>
      <c r="N43" s="131"/>
      <c r="O43" s="106" t="s">
        <v>129</v>
      </c>
      <c r="P43" s="143"/>
      <c r="Q43" s="131"/>
      <c r="R43" s="106" t="s">
        <v>130</v>
      </c>
      <c r="S43" s="164"/>
      <c r="T43" s="59" t="s">
        <v>139</v>
      </c>
    </row>
    <row r="44" spans="1:20" ht="15" customHeight="1">
      <c r="A44" s="61"/>
      <c r="B44" s="62"/>
      <c r="C44" s="63"/>
      <c r="D44" s="63"/>
      <c r="E44" s="64"/>
      <c r="F44" s="65"/>
      <c r="H44" s="65"/>
      <c r="J44" s="65"/>
      <c r="K44" s="63"/>
      <c r="M44" s="65"/>
      <c r="N44" s="63"/>
      <c r="O44" s="65"/>
      <c r="P44" s="63"/>
      <c r="Q44" s="63"/>
      <c r="R44" s="65"/>
      <c r="S44" s="66"/>
      <c r="T44" s="67"/>
    </row>
    <row r="45" spans="1:20" ht="15" customHeight="1">
      <c r="A45" s="61"/>
      <c r="B45" s="62"/>
      <c r="C45" s="63"/>
      <c r="D45" s="63"/>
      <c r="E45" s="64"/>
      <c r="F45" s="65"/>
      <c r="H45" s="65"/>
      <c r="J45" s="65"/>
      <c r="K45" s="63"/>
      <c r="M45" s="65"/>
      <c r="N45" s="63"/>
      <c r="O45" s="65"/>
      <c r="P45" s="63"/>
      <c r="Q45" s="63"/>
      <c r="R45" s="65"/>
      <c r="S45" s="66"/>
      <c r="T45" s="67"/>
    </row>
    <row r="46" ht="15" customHeight="1"/>
    <row r="47" ht="15" customHeight="1"/>
    <row r="48" spans="1:25" ht="25.5" customHeight="1">
      <c r="A48" s="85" t="s">
        <v>151</v>
      </c>
      <c r="B48" s="86"/>
      <c r="C48" s="86"/>
      <c r="D48" s="86"/>
      <c r="E48" s="87"/>
      <c r="F48" s="88">
        <f>SUM(F49:G54)</f>
        <v>36135</v>
      </c>
      <c r="G48" s="88"/>
      <c r="H48" s="33"/>
      <c r="I48" s="33"/>
      <c r="J48" s="34"/>
      <c r="K48" s="33"/>
      <c r="L48" s="33"/>
      <c r="M48" s="33"/>
      <c r="N48" s="33"/>
      <c r="O48" s="33"/>
      <c r="P48" s="33"/>
      <c r="Q48" s="33"/>
      <c r="R48" s="33"/>
      <c r="S48" s="33"/>
      <c r="T48" s="33"/>
      <c r="X48" s="51"/>
      <c r="Y48" s="52"/>
    </row>
    <row r="49" spans="1:25" ht="12.75">
      <c r="A49" s="91" t="s">
        <v>157</v>
      </c>
      <c r="B49" s="92"/>
      <c r="C49" s="92"/>
      <c r="D49" s="92"/>
      <c r="E49" s="93"/>
      <c r="F49" s="89">
        <v>1277</v>
      </c>
      <c r="G49" s="90"/>
      <c r="H49" s="33"/>
      <c r="I49" s="33"/>
      <c r="J49" s="37"/>
      <c r="K49" s="33"/>
      <c r="L49" s="33"/>
      <c r="M49" s="33"/>
      <c r="N49" s="33"/>
      <c r="O49" s="33"/>
      <c r="P49" s="33"/>
      <c r="Q49" s="33"/>
      <c r="R49" s="33"/>
      <c r="S49" s="33"/>
      <c r="T49" s="33"/>
      <c r="X49" s="51"/>
      <c r="Y49" s="53"/>
    </row>
    <row r="50" spans="1:25" ht="12.75">
      <c r="A50" s="91" t="s">
        <v>154</v>
      </c>
      <c r="B50" s="92"/>
      <c r="C50" s="92"/>
      <c r="D50" s="92"/>
      <c r="E50" s="93"/>
      <c r="F50" s="35">
        <v>4489</v>
      </c>
      <c r="G50" s="36"/>
      <c r="H50" s="33"/>
      <c r="I50" s="33"/>
      <c r="J50" s="37"/>
      <c r="K50" s="33"/>
      <c r="L50" s="33"/>
      <c r="M50" s="33"/>
      <c r="N50" s="33"/>
      <c r="O50" s="33"/>
      <c r="P50" s="33"/>
      <c r="Q50" s="33"/>
      <c r="R50" s="33"/>
      <c r="S50" s="33"/>
      <c r="T50" s="33"/>
      <c r="X50" s="51"/>
      <c r="Y50" s="53"/>
    </row>
    <row r="51" spans="1:25" ht="12.75">
      <c r="A51" s="91" t="s">
        <v>155</v>
      </c>
      <c r="B51" s="92"/>
      <c r="C51" s="92"/>
      <c r="D51" s="92"/>
      <c r="E51" s="93"/>
      <c r="F51" s="35">
        <v>3351</v>
      </c>
      <c r="G51" s="36"/>
      <c r="H51" s="33"/>
      <c r="I51" s="33"/>
      <c r="J51" s="37"/>
      <c r="K51" s="33"/>
      <c r="L51" s="33"/>
      <c r="M51" s="33"/>
      <c r="N51" s="33"/>
      <c r="O51" s="33"/>
      <c r="P51" s="33"/>
      <c r="Q51" s="33"/>
      <c r="R51" s="33"/>
      <c r="S51" s="33"/>
      <c r="T51" s="33"/>
      <c r="X51" s="51"/>
      <c r="Y51" s="53"/>
    </row>
    <row r="52" spans="1:25" ht="12.75">
      <c r="A52" s="91" t="s">
        <v>160</v>
      </c>
      <c r="B52" s="162"/>
      <c r="C52" s="162"/>
      <c r="D52" s="162"/>
      <c r="E52" s="163"/>
      <c r="F52" s="35">
        <v>500</v>
      </c>
      <c r="G52" s="36"/>
      <c r="H52" s="33"/>
      <c r="I52" s="33"/>
      <c r="J52" s="37"/>
      <c r="K52" s="33"/>
      <c r="L52" s="33"/>
      <c r="M52" s="33"/>
      <c r="N52" s="33"/>
      <c r="O52" s="33"/>
      <c r="P52" s="33"/>
      <c r="Q52" s="33"/>
      <c r="R52" s="33"/>
      <c r="S52" s="33"/>
      <c r="T52" s="33"/>
      <c r="X52" s="51"/>
      <c r="Y52" s="53"/>
    </row>
    <row r="53" spans="1:25" ht="12.75">
      <c r="A53" s="91" t="s">
        <v>161</v>
      </c>
      <c r="B53" s="162"/>
      <c r="C53" s="162"/>
      <c r="D53" s="162"/>
      <c r="E53" s="163"/>
      <c r="F53" s="35">
        <v>18000</v>
      </c>
      <c r="G53" s="36"/>
      <c r="H53" s="33"/>
      <c r="I53" s="33"/>
      <c r="J53" s="37"/>
      <c r="K53" s="33"/>
      <c r="L53" s="33"/>
      <c r="M53" s="33"/>
      <c r="N53" s="33"/>
      <c r="O53" s="33"/>
      <c r="P53" s="33"/>
      <c r="Q53" s="33"/>
      <c r="R53" s="33"/>
      <c r="S53" s="33"/>
      <c r="T53" s="33"/>
      <c r="X53" s="51"/>
      <c r="Y53" s="53"/>
    </row>
    <row r="54" spans="1:20" ht="24.75" customHeight="1">
      <c r="A54" s="91" t="s">
        <v>156</v>
      </c>
      <c r="B54" s="92"/>
      <c r="C54" s="92"/>
      <c r="D54" s="92"/>
      <c r="E54" s="93"/>
      <c r="F54" s="35">
        <v>8518</v>
      </c>
      <c r="G54" s="36"/>
      <c r="H54" s="33"/>
      <c r="I54" s="33"/>
      <c r="J54" s="37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2.75">
      <c r="A55" s="38"/>
      <c r="B55" s="38"/>
      <c r="C55" s="38"/>
      <c r="D55" s="38"/>
      <c r="E55" s="38"/>
      <c r="F55" s="39"/>
      <c r="G55" s="33"/>
      <c r="H55" s="33"/>
      <c r="I55" s="33"/>
      <c r="J55" s="34"/>
      <c r="K55"/>
      <c r="L55"/>
      <c r="M55"/>
      <c r="N55"/>
      <c r="O55"/>
      <c r="P55"/>
      <c r="Q55"/>
      <c r="R55"/>
      <c r="S55"/>
      <c r="T55"/>
    </row>
    <row r="56" spans="1:20" ht="12.75">
      <c r="A56" s="33"/>
      <c r="B56" s="33"/>
      <c r="C56" s="33"/>
      <c r="D56" s="33"/>
      <c r="E56" s="33"/>
      <c r="F56" s="40" t="s">
        <v>150</v>
      </c>
      <c r="G56" s="40"/>
      <c r="H56" s="40" t="s">
        <v>30</v>
      </c>
      <c r="I56" s="33"/>
      <c r="J56" s="34"/>
      <c r="K56"/>
      <c r="L56"/>
      <c r="M56"/>
      <c r="N56"/>
      <c r="O56"/>
      <c r="P56"/>
      <c r="Q56"/>
      <c r="R56"/>
      <c r="S56"/>
      <c r="T56"/>
    </row>
    <row r="57" spans="1:20" ht="12.75">
      <c r="A57" s="76" t="s">
        <v>152</v>
      </c>
      <c r="B57" s="76"/>
      <c r="C57" s="76"/>
      <c r="D57" s="76"/>
      <c r="E57" s="76"/>
      <c r="F57" s="41">
        <v>166.9</v>
      </c>
      <c r="G57" s="41">
        <v>4177.12</v>
      </c>
      <c r="H57" s="41">
        <f>SUM(H58:H59)</f>
        <v>5740.52</v>
      </c>
      <c r="I57" s="33"/>
      <c r="J57" s="34"/>
      <c r="K57"/>
      <c r="L57"/>
      <c r="M57"/>
      <c r="N57"/>
      <c r="O57"/>
      <c r="P57"/>
      <c r="Q57"/>
      <c r="R57"/>
      <c r="S57"/>
      <c r="T57"/>
    </row>
    <row r="58" spans="1:20" ht="12.75">
      <c r="A58" s="77" t="s">
        <v>141</v>
      </c>
      <c r="B58" s="77"/>
      <c r="C58" s="77"/>
      <c r="D58" s="77"/>
      <c r="E58" s="77"/>
      <c r="F58" s="42">
        <v>115.6</v>
      </c>
      <c r="G58" s="42">
        <v>4177.12</v>
      </c>
      <c r="H58" s="42">
        <v>4399.87</v>
      </c>
      <c r="I58" s="33"/>
      <c r="J58" s="34"/>
      <c r="K58"/>
      <c r="L58"/>
      <c r="M58"/>
      <c r="N58"/>
      <c r="O58"/>
      <c r="P58"/>
      <c r="Q58"/>
      <c r="R58"/>
      <c r="S58"/>
      <c r="T58"/>
    </row>
    <row r="59" spans="1:20" ht="12.75">
      <c r="A59" s="78" t="s">
        <v>142</v>
      </c>
      <c r="B59" s="77"/>
      <c r="C59" s="77"/>
      <c r="D59" s="77"/>
      <c r="E59" s="77"/>
      <c r="F59" s="42">
        <v>51.3</v>
      </c>
      <c r="G59" s="42">
        <v>0</v>
      </c>
      <c r="H59" s="42">
        <v>1340.65</v>
      </c>
      <c r="I59" s="33"/>
      <c r="J59" s="34"/>
      <c r="K59"/>
      <c r="L59"/>
      <c r="M59"/>
      <c r="N59"/>
      <c r="O59"/>
      <c r="P59"/>
      <c r="Q59"/>
      <c r="R59"/>
      <c r="S59"/>
      <c r="T59"/>
    </row>
    <row r="60" spans="1:20" ht="12.75">
      <c r="A60" s="43"/>
      <c r="B60" s="43"/>
      <c r="C60" s="43"/>
      <c r="D60" s="43"/>
      <c r="E60" s="43"/>
      <c r="F60" s="43"/>
      <c r="G60" s="33"/>
      <c r="H60" s="33"/>
      <c r="I60" s="33"/>
      <c r="J60" s="33"/>
      <c r="K60"/>
      <c r="L60"/>
      <c r="M60"/>
      <c r="N60"/>
      <c r="O60"/>
      <c r="P60"/>
      <c r="Q60"/>
      <c r="R60"/>
      <c r="S60"/>
      <c r="T60"/>
    </row>
    <row r="61" spans="1:20" ht="12.75">
      <c r="A61" s="44"/>
      <c r="B61" s="44"/>
      <c r="C61" s="44"/>
      <c r="D61" s="44"/>
      <c r="E61" s="44"/>
      <c r="F61" s="44"/>
      <c r="G61" s="33"/>
      <c r="H61" s="33"/>
      <c r="I61" s="33"/>
      <c r="J61" s="33"/>
      <c r="K61"/>
      <c r="L61"/>
      <c r="M61"/>
      <c r="N61"/>
      <c r="O61"/>
      <c r="P61"/>
      <c r="Q61"/>
      <c r="R61"/>
      <c r="S61"/>
      <c r="T61"/>
    </row>
    <row r="62" spans="1:20" ht="12.75">
      <c r="A62" s="79" t="s">
        <v>153</v>
      </c>
      <c r="B62" s="80"/>
      <c r="C62" s="80"/>
      <c r="D62" s="80"/>
      <c r="E62" s="81"/>
      <c r="F62" s="82">
        <f>SUM(F63:G64)</f>
        <v>10260</v>
      </c>
      <c r="G62" s="82"/>
      <c r="H62" s="33"/>
      <c r="I62" s="33"/>
      <c r="J62" s="33"/>
      <c r="K62"/>
      <c r="L62"/>
      <c r="M62"/>
      <c r="N62"/>
      <c r="O62"/>
      <c r="P62"/>
      <c r="Q62"/>
      <c r="R62"/>
      <c r="S62"/>
      <c r="T62"/>
    </row>
    <row r="63" spans="1:20" ht="12.75">
      <c r="A63" s="71" t="s">
        <v>143</v>
      </c>
      <c r="B63" s="72"/>
      <c r="C63" s="72"/>
      <c r="D63" s="72"/>
      <c r="E63" s="73"/>
      <c r="F63" s="75">
        <v>3780</v>
      </c>
      <c r="G63" s="75"/>
      <c r="H63" s="33"/>
      <c r="I63" s="33"/>
      <c r="J63" s="33"/>
      <c r="K63"/>
      <c r="L63"/>
      <c r="M63"/>
      <c r="N63"/>
      <c r="O63"/>
      <c r="P63"/>
      <c r="Q63"/>
      <c r="R63"/>
      <c r="S63"/>
      <c r="T63"/>
    </row>
    <row r="64" spans="1:20" ht="12.75">
      <c r="A64" s="71" t="s">
        <v>144</v>
      </c>
      <c r="B64" s="72"/>
      <c r="C64" s="72"/>
      <c r="D64" s="72"/>
      <c r="E64" s="73"/>
      <c r="F64" s="74">
        <v>6480</v>
      </c>
      <c r="G64" s="74"/>
      <c r="H64" s="33"/>
      <c r="I64" s="33"/>
      <c r="J64" s="33"/>
      <c r="K64"/>
      <c r="L64"/>
      <c r="M64"/>
      <c r="N64"/>
      <c r="O64"/>
      <c r="P64"/>
      <c r="Q64"/>
      <c r="R64"/>
      <c r="S64"/>
      <c r="T64"/>
    </row>
    <row r="65" spans="1:20" ht="12.75">
      <c r="A65" s="44"/>
      <c r="B65" s="44"/>
      <c r="C65" s="44"/>
      <c r="D65" s="44"/>
      <c r="E65" s="44"/>
      <c r="F65" s="44"/>
      <c r="G65" s="33"/>
      <c r="H65" s="33"/>
      <c r="I65" s="33"/>
      <c r="J65" s="33"/>
      <c r="K65"/>
      <c r="L65"/>
      <c r="M65"/>
      <c r="N65"/>
      <c r="O65"/>
      <c r="P65"/>
      <c r="Q65"/>
      <c r="R65"/>
      <c r="S65"/>
      <c r="T65"/>
    </row>
    <row r="66" spans="1:20" ht="12.75">
      <c r="A66" s="44"/>
      <c r="B66" s="44"/>
      <c r="C66" s="44"/>
      <c r="D66" s="44"/>
      <c r="E66" s="44"/>
      <c r="F66" s="44"/>
      <c r="G66" s="33"/>
      <c r="H66" s="33"/>
      <c r="I66" s="33"/>
      <c r="J66" s="33"/>
      <c r="K66"/>
      <c r="L66"/>
      <c r="M66"/>
      <c r="N66"/>
      <c r="O66"/>
      <c r="P66"/>
      <c r="Q66"/>
      <c r="R66"/>
      <c r="S66"/>
      <c r="T66"/>
    </row>
    <row r="67" spans="1:20" ht="12.75">
      <c r="A67" s="44"/>
      <c r="B67" s="44"/>
      <c r="C67" s="44"/>
      <c r="D67" s="44"/>
      <c r="E67" s="44"/>
      <c r="F67" s="44"/>
      <c r="G67" s="33"/>
      <c r="H67" s="33"/>
      <c r="I67" s="33"/>
      <c r="J67" s="33"/>
      <c r="K67"/>
      <c r="L67"/>
      <c r="M67"/>
      <c r="N67"/>
      <c r="O67"/>
      <c r="P67"/>
      <c r="Q67"/>
      <c r="R67"/>
      <c r="S67"/>
      <c r="T67"/>
    </row>
    <row r="68" spans="1:20" ht="12.75">
      <c r="A68" s="33"/>
      <c r="B68" s="45"/>
      <c r="C68" s="46"/>
      <c r="D68" s="47"/>
      <c r="E68" s="47"/>
      <c r="F68" s="47"/>
      <c r="G68" s="47"/>
      <c r="H68" s="48"/>
      <c r="I68" s="48"/>
      <c r="J68" s="33"/>
      <c r="K68"/>
      <c r="L68"/>
      <c r="M68"/>
      <c r="N68"/>
      <c r="O68"/>
      <c r="P68"/>
      <c r="Q68"/>
      <c r="R68"/>
      <c r="S68"/>
      <c r="T68"/>
    </row>
    <row r="69" spans="1:20" ht="12.75">
      <c r="A69" s="49" t="s">
        <v>145</v>
      </c>
      <c r="B69" s="47"/>
      <c r="C69" s="47"/>
      <c r="D69" s="47"/>
      <c r="E69" s="47"/>
      <c r="F69" s="47"/>
      <c r="G69" s="45" t="s">
        <v>146</v>
      </c>
      <c r="H69" s="50"/>
      <c r="I69" s="47"/>
      <c r="J69" s="48"/>
      <c r="K69"/>
      <c r="L69"/>
      <c r="M69"/>
      <c r="N69"/>
      <c r="O69"/>
      <c r="P69"/>
      <c r="Q69"/>
      <c r="R69"/>
      <c r="S69"/>
      <c r="T69"/>
    </row>
    <row r="70" spans="1:20" ht="12.75">
      <c r="A70" s="33"/>
      <c r="B70" s="45"/>
      <c r="C70" s="47"/>
      <c r="D70" s="47"/>
      <c r="E70" s="47"/>
      <c r="F70" s="33"/>
      <c r="G70" s="33"/>
      <c r="H70" s="33"/>
      <c r="I70" s="33"/>
      <c r="J70" s="33"/>
      <c r="K70"/>
      <c r="L70"/>
      <c r="M70"/>
      <c r="N70"/>
      <c r="O70"/>
      <c r="P70"/>
      <c r="Q70"/>
      <c r="R70"/>
      <c r="S70"/>
      <c r="T70"/>
    </row>
    <row r="71" spans="1:20" ht="12.75">
      <c r="A71" s="68" t="s">
        <v>147</v>
      </c>
      <c r="B71" s="68"/>
      <c r="C71" s="68"/>
      <c r="D71" s="68"/>
      <c r="E71" s="47"/>
      <c r="F71" s="47"/>
      <c r="G71" s="47"/>
      <c r="H71" s="48"/>
      <c r="I71" s="48"/>
      <c r="J71" s="33"/>
      <c r="K71"/>
      <c r="L71"/>
      <c r="M71"/>
      <c r="N71"/>
      <c r="O71"/>
      <c r="P71"/>
      <c r="Q71"/>
      <c r="R71"/>
      <c r="S71"/>
      <c r="T71"/>
    </row>
    <row r="72" spans="1:20" ht="12.75">
      <c r="A72" s="69" t="s">
        <v>149</v>
      </c>
      <c r="B72" s="70"/>
      <c r="C72" s="50"/>
      <c r="D72" s="45"/>
      <c r="E72" s="47"/>
      <c r="F72" s="47"/>
      <c r="G72" s="47"/>
      <c r="H72" s="48"/>
      <c r="I72" s="48"/>
      <c r="J72" s="33"/>
      <c r="K72"/>
      <c r="L72"/>
      <c r="M72"/>
      <c r="N72"/>
      <c r="O72"/>
      <c r="P72"/>
      <c r="Q72"/>
      <c r="R72"/>
      <c r="S72"/>
      <c r="T72"/>
    </row>
    <row r="73" spans="1:20" ht="12.75">
      <c r="A73" s="69" t="s">
        <v>148</v>
      </c>
      <c r="B73" s="70"/>
      <c r="C73" s="50"/>
      <c r="D73" s="47"/>
      <c r="E73" s="47"/>
      <c r="F73" s="47"/>
      <c r="G73" s="47"/>
      <c r="H73" s="48"/>
      <c r="I73" s="48"/>
      <c r="J73" s="33"/>
      <c r="K73"/>
      <c r="L73"/>
      <c r="M73"/>
      <c r="N73"/>
      <c r="O73"/>
      <c r="P73"/>
      <c r="Q73"/>
      <c r="R73"/>
      <c r="S73"/>
      <c r="T73"/>
    </row>
  </sheetData>
  <sheetProtection/>
  <mergeCells count="180">
    <mergeCell ref="A53:E53"/>
    <mergeCell ref="A52:E52"/>
    <mergeCell ref="R43:S43"/>
    <mergeCell ref="B43:D43"/>
    <mergeCell ref="J43:K43"/>
    <mergeCell ref="M43:N43"/>
    <mergeCell ref="O43:Q43"/>
    <mergeCell ref="A50:E50"/>
    <mergeCell ref="A51:E51"/>
    <mergeCell ref="R41:S41"/>
    <mergeCell ref="B42:D42"/>
    <mergeCell ref="M42:N42"/>
    <mergeCell ref="O42:Q42"/>
    <mergeCell ref="R42:S42"/>
    <mergeCell ref="B41:D41"/>
    <mergeCell ref="M41:N41"/>
    <mergeCell ref="O41:Q41"/>
    <mergeCell ref="A1:T2"/>
    <mergeCell ref="R39:S39"/>
    <mergeCell ref="B40:D40"/>
    <mergeCell ref="M40:N40"/>
    <mergeCell ref="O40:Q40"/>
    <mergeCell ref="R40:S40"/>
    <mergeCell ref="B39:D39"/>
    <mergeCell ref="J39:K39"/>
    <mergeCell ref="M39:N39"/>
    <mergeCell ref="O39:Q39"/>
    <mergeCell ref="R36:S36"/>
    <mergeCell ref="B38:D38"/>
    <mergeCell ref="J38:K38"/>
    <mergeCell ref="M38:N38"/>
    <mergeCell ref="O38:Q38"/>
    <mergeCell ref="R38:S38"/>
    <mergeCell ref="B36:D36"/>
    <mergeCell ref="J36:K36"/>
    <mergeCell ref="M36:N36"/>
    <mergeCell ref="O36:Q36"/>
    <mergeCell ref="R33:S33"/>
    <mergeCell ref="R35:S35"/>
    <mergeCell ref="B35:D35"/>
    <mergeCell ref="J35:K35"/>
    <mergeCell ref="M35:N35"/>
    <mergeCell ref="O35:Q35"/>
    <mergeCell ref="B33:D33"/>
    <mergeCell ref="J33:K33"/>
    <mergeCell ref="M33:N33"/>
    <mergeCell ref="O33:Q33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28:S28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6:S26"/>
    <mergeCell ref="B27:D27"/>
    <mergeCell ref="J27:K27"/>
    <mergeCell ref="M27:N27"/>
    <mergeCell ref="O27:Q27"/>
    <mergeCell ref="R27:S27"/>
    <mergeCell ref="B26:D26"/>
    <mergeCell ref="J26:K26"/>
    <mergeCell ref="M26:N26"/>
    <mergeCell ref="O26:Q26"/>
    <mergeCell ref="R25:S25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M14:N15"/>
    <mergeCell ref="O14:Q15"/>
    <mergeCell ref="T14:T15"/>
    <mergeCell ref="B16:D16"/>
    <mergeCell ref="J16:K16"/>
    <mergeCell ref="M16:N16"/>
    <mergeCell ref="O16:Q16"/>
    <mergeCell ref="R16:S16"/>
    <mergeCell ref="A14:A15"/>
    <mergeCell ref="B14:D15"/>
    <mergeCell ref="E14:E15"/>
    <mergeCell ref="F14:F15"/>
    <mergeCell ref="H14:H15"/>
    <mergeCell ref="J14:K15"/>
    <mergeCell ref="J11:K11"/>
    <mergeCell ref="M11:N12"/>
    <mergeCell ref="O11:Q11"/>
    <mergeCell ref="R11:S11"/>
    <mergeCell ref="T12:T13"/>
    <mergeCell ref="M13:N13"/>
    <mergeCell ref="R12:S13"/>
    <mergeCell ref="B10:D10"/>
    <mergeCell ref="J10:K10"/>
    <mergeCell ref="M10:N10"/>
    <mergeCell ref="O10:Q10"/>
    <mergeCell ref="A12:A13"/>
    <mergeCell ref="B12:D13"/>
    <mergeCell ref="E12:E13"/>
    <mergeCell ref="F12:F13"/>
    <mergeCell ref="R10:S10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A54:E54"/>
    <mergeCell ref="D3:P3"/>
    <mergeCell ref="C5:O5"/>
    <mergeCell ref="B7:D7"/>
    <mergeCell ref="L7:M7"/>
    <mergeCell ref="O7:Q7"/>
    <mergeCell ref="H12:H13"/>
    <mergeCell ref="J12:K13"/>
    <mergeCell ref="O12:Q13"/>
    <mergeCell ref="B11:D11"/>
    <mergeCell ref="A57:E57"/>
    <mergeCell ref="A58:E58"/>
    <mergeCell ref="A59:E59"/>
    <mergeCell ref="A62:E62"/>
    <mergeCell ref="F62:G62"/>
    <mergeCell ref="R7:S7"/>
    <mergeCell ref="A48:E48"/>
    <mergeCell ref="F48:G48"/>
    <mergeCell ref="F49:G49"/>
    <mergeCell ref="A49:E49"/>
    <mergeCell ref="A71:D71"/>
    <mergeCell ref="A72:B72"/>
    <mergeCell ref="A73:B73"/>
    <mergeCell ref="A63:E63"/>
    <mergeCell ref="A64:E64"/>
    <mergeCell ref="F64:G64"/>
    <mergeCell ref="F63:G63"/>
  </mergeCells>
  <printOptions/>
  <pageMargins left="0.35433070866141736" right="0.35433070866141736" top="0.35433070866141736" bottom="0.35433070866141736" header="0.5118110236220472" footer="0.5118110236220472"/>
  <pageSetup fitToHeight="2" fitToWidth="1" horizontalDpi="600" verticalDpi="600" orientation="landscape" paperSize="9" scale="91" r:id="rId1"/>
  <rowBreaks count="1" manualBreakCount="1">
    <brk id="4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petuhova1</cp:lastModifiedBy>
  <cp:lastPrinted>2022-03-23T12:16:49Z</cp:lastPrinted>
  <dcterms:created xsi:type="dcterms:W3CDTF">2022-02-22T12:19:37Z</dcterms:created>
  <dcterms:modified xsi:type="dcterms:W3CDTF">2022-03-23T12:26:46Z</dcterms:modified>
  <cp:category/>
  <cp:version/>
  <cp:contentType/>
  <cp:contentStatus/>
</cp:coreProperties>
</file>