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<sst xmlns="http://schemas.openxmlformats.org/spreadsheetml/2006/main" count="93" uniqueCount="66">
  <si>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</si>
  <si>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</si>
  <si>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</si>
  <si>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</si>
  <si>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</si>
  <si>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</si>
  <si>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</si>
  <si>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</si>
  <si>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</si>
  <si>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</si>
  <si>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</si>
  <si>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</si>
  <si>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</si>
  <si>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</si>
  <si>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</si>
  <si>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</si>
  <si>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</si>
  <si>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</si>
  <si>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</si>
  <si>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</si>
  <si>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</si>
  <si>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</si>
  <si>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</si>
  <si>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</si>
  <si>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</si>
  <si>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</si>
  <si>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</si>
  <si>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</si>
  <si>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</si>
  <si>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</si>
  <si>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</si>
  <si>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</si>
  <si>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</si>
  <si>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</si>
  <si>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</si>
  <si>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</si>
  <si>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</si>
  <si>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</si>
  <si>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</si>
  <si>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</si>
  <si>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</si>
  <si>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</si>
  <si>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</si>
  <si>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</si>
  <si>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</si>
  <si>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</si>
  <si>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</si>
  <si>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</si>
  <si>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</si>
  <si>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"Ростелеком"</t>
  </si>
  <si>
    <t>ООО "Кристалл-Розница"</t>
  </si>
  <si>
    <t>Терещенко Н.В.</t>
  </si>
  <si>
    <t>Директор ООО УК МЖД Московского округа г.Калуги"</t>
  </si>
  <si>
    <t>___________________________Л.М.Кочубеева</t>
  </si>
  <si>
    <t>Исп.Начальник ПЭО</t>
  </si>
  <si>
    <t>тел.55-37-81</t>
  </si>
  <si>
    <t>Расшифровка выполненных работ по текущему ремонту за 2020г.</t>
  </si>
  <si>
    <t>ремонт балконных плит</t>
  </si>
  <si>
    <t>зам.задвижек на системе ЦО</t>
  </si>
  <si>
    <t>рем.сист.канализ.в подвале</t>
  </si>
  <si>
    <t>дезинфекция подъездов</t>
  </si>
  <si>
    <t>Оплата провайдеров за 2020г.</t>
  </si>
  <si>
    <t>Оплачено нежилыми помещениями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</si>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</sst>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5" fillId="0" borderId="10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10" xfId="69" applyBorder="1" applyAlignment="1">
      <alignment wrapText="1"/>
      <protection/>
    </xf>
    <xf numFmtId="4" fontId="5" fillId="0" borderId="10" xfId="69" applyNumberFormat="1" applyFont="1" applyBorder="1" applyAlignment="1">
      <alignment wrapText="1"/>
      <protection/>
    </xf>
    <xf numFmtId="4" fontId="7" fillId="0" borderId="10" xfId="69" applyNumberFormat="1" applyFont="1" applyFill="1" applyBorder="1" applyAlignment="1">
      <alignment horizontal="right" vertical="center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5" fillId="0" borderId="0" xfId="69" applyFont="1" applyAlignment="1">
      <alignment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/>
      <protection/>
    </xf>
    <xf numFmtId="0" fontId="5" fillId="0" borderId="0" xfId="69" applyFont="1" applyAlignment="1">
      <alignment horizontal="left" wrapText="1"/>
      <protection/>
    </xf>
    <xf numFmtId="0" fontId="0" fillId="0" borderId="0" xfId="69" applyAlignment="1">
      <alignment horizontal="left" wrapText="1"/>
      <protection/>
    </xf>
    <xf numFmtId="0" fontId="0" fillId="0" borderId="0" xfId="69" applyFont="1" applyAlignment="1">
      <alignment wrapText="1"/>
      <protection/>
    </xf>
    <xf numFmtId="0" fontId="0" fillId="0" borderId="0" xfId="69" applyAlignment="1">
      <alignment wrapText="1"/>
      <protection/>
    </xf>
    <xf numFmtId="0" fontId="5" fillId="0" borderId="0" xfId="69" applyFont="1" applyAlignment="1">
      <alignment horizontal="center" wrapText="1"/>
      <protection/>
    </xf>
    <xf numFmtId="0" fontId="0" fillId="0" borderId="10" xfId="69" applyFont="1" applyBorder="1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6" fillId="0" borderId="14" xfId="34" applyFont="1" applyBorder="1" applyAlignment="1">
      <alignment horizontal="left" vertical="top" wrapText="1"/>
      <protection/>
    </xf>
    <xf numFmtId="0" fontId="25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25" fillId="0" borderId="0" xfId="0" applyFont="1" applyAlignment="1">
      <alignment wrapText="1"/>
    </xf>
    <xf numFmtId="0" fontId="25" fillId="0" borderId="16" xfId="0" applyFont="1" applyBorder="1" applyAlignment="1">
      <alignment horizontal="left" vertical="top" wrapText="1"/>
    </xf>
    <xf numFmtId="0" fontId="6" fillId="0" borderId="10" xfId="34" applyFont="1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10">
      <selection activeCell="E27" sqref="E27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23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875" style="1" customWidth="1"/>
    <col min="20" max="20" width="26.25390625" style="1" customWidth="1"/>
    <col min="21" max="16384" width="9.125" style="1" customWidth="1"/>
  </cols>
  <sheetData>
    <row r="1" spans="3:18" ht="17.25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3:18" ht="22.5" customHeight="1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4:16" ht="11.25" customHeight="1">
      <c r="D3" s="86" t="s">
        <v>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ht="0.75" customHeight="1"/>
    <row r="5" spans="3:15" ht="18" customHeight="1">
      <c r="C5" s="88" t="s">
        <v>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ht="2.25" customHeight="1"/>
    <row r="7" spans="1:20" ht="25.5">
      <c r="A7" s="2" t="s">
        <v>3</v>
      </c>
      <c r="B7" s="90" t="s">
        <v>4</v>
      </c>
      <c r="C7" s="83"/>
      <c r="D7" s="82"/>
      <c r="E7" s="6" t="s">
        <v>5</v>
      </c>
      <c r="F7" s="2" t="s">
        <v>6</v>
      </c>
      <c r="H7" s="2" t="s">
        <v>33</v>
      </c>
      <c r="J7" s="2" t="s">
        <v>7</v>
      </c>
      <c r="L7" s="90" t="s">
        <v>8</v>
      </c>
      <c r="M7" s="82"/>
      <c r="O7" s="90" t="s">
        <v>9</v>
      </c>
      <c r="P7" s="83"/>
      <c r="Q7" s="82"/>
      <c r="R7" s="90" t="s">
        <v>10</v>
      </c>
      <c r="S7" s="91"/>
      <c r="T7" s="2" t="s">
        <v>11</v>
      </c>
    </row>
    <row r="8" spans="1:20" ht="12.75">
      <c r="A8" s="3"/>
      <c r="B8" s="75" t="s">
        <v>34</v>
      </c>
      <c r="C8" s="76"/>
      <c r="D8" s="77"/>
      <c r="E8" s="27" t="s">
        <v>35</v>
      </c>
      <c r="F8" s="2"/>
      <c r="H8" s="28">
        <f>SUM(H9:H10)</f>
        <v>1670.1000000000001</v>
      </c>
      <c r="J8" s="3"/>
      <c r="L8" s="26"/>
      <c r="M8" s="30"/>
      <c r="O8" s="3"/>
      <c r="P8" s="4"/>
      <c r="Q8" s="5"/>
      <c r="R8" s="3"/>
      <c r="S8" s="7"/>
      <c r="T8" s="2"/>
    </row>
    <row r="9" spans="1:20" ht="12.75">
      <c r="A9" s="12"/>
      <c r="B9" s="74" t="s">
        <v>12</v>
      </c>
      <c r="C9" s="78"/>
      <c r="D9" s="79"/>
      <c r="E9" s="15" t="s">
        <v>35</v>
      </c>
      <c r="F9" s="2"/>
      <c r="H9" s="29">
        <v>1541.4</v>
      </c>
      <c r="J9" s="3"/>
      <c r="L9" s="26"/>
      <c r="M9" s="30"/>
      <c r="O9" s="3"/>
      <c r="P9" s="4"/>
      <c r="Q9" s="5"/>
      <c r="R9" s="3"/>
      <c r="S9" s="7"/>
      <c r="T9" s="2"/>
    </row>
    <row r="10" spans="1:20" ht="15" customHeight="1">
      <c r="A10" s="12"/>
      <c r="B10" s="80" t="s">
        <v>36</v>
      </c>
      <c r="C10" s="78"/>
      <c r="D10" s="79"/>
      <c r="E10" s="15" t="s">
        <v>35</v>
      </c>
      <c r="F10" s="8"/>
      <c r="H10" s="29">
        <v>128.7</v>
      </c>
      <c r="J10" s="81"/>
      <c r="K10" s="82"/>
      <c r="M10" s="81"/>
      <c r="N10" s="82"/>
      <c r="O10" s="81"/>
      <c r="P10" s="83"/>
      <c r="Q10" s="82"/>
      <c r="R10" s="81"/>
      <c r="S10" s="92"/>
      <c r="T10" s="8"/>
    </row>
    <row r="11" spans="1:20" ht="0" customHeight="1" hidden="1">
      <c r="A11" s="93">
        <v>1</v>
      </c>
      <c r="B11" s="95" t="s">
        <v>13</v>
      </c>
      <c r="C11" s="96"/>
      <c r="D11" s="97"/>
      <c r="E11" s="101" t="s">
        <v>37</v>
      </c>
      <c r="F11" s="103">
        <v>9.53</v>
      </c>
      <c r="H11" s="103">
        <v>176274.84</v>
      </c>
      <c r="J11" s="104">
        <v>169027.24</v>
      </c>
      <c r="K11" s="97"/>
      <c r="O11" s="104">
        <v>-7247.6</v>
      </c>
      <c r="P11" s="96"/>
      <c r="Q11" s="97"/>
      <c r="R11" s="104">
        <v>7247.6</v>
      </c>
      <c r="S11" s="97"/>
      <c r="T11" s="134" t="s">
        <v>38</v>
      </c>
    </row>
    <row r="12" spans="1:20" ht="26.25" customHeight="1">
      <c r="A12" s="94"/>
      <c r="B12" s="98"/>
      <c r="C12" s="99"/>
      <c r="D12" s="100"/>
      <c r="E12" s="102"/>
      <c r="F12" s="94"/>
      <c r="H12" s="94"/>
      <c r="J12" s="98"/>
      <c r="K12" s="100"/>
      <c r="M12" s="104">
        <v>176274.84</v>
      </c>
      <c r="N12" s="97"/>
      <c r="O12" s="98"/>
      <c r="P12" s="99"/>
      <c r="Q12" s="100"/>
      <c r="R12" s="98"/>
      <c r="S12" s="100"/>
      <c r="T12" s="135"/>
    </row>
    <row r="13" spans="1:20" ht="0" customHeight="1" hidden="1">
      <c r="A13" s="105">
        <v>1.1</v>
      </c>
      <c r="B13" s="107" t="s">
        <v>14</v>
      </c>
      <c r="C13" s="96"/>
      <c r="D13" s="97"/>
      <c r="E13" s="101" t="s">
        <v>37</v>
      </c>
      <c r="F13" s="108">
        <v>1.05</v>
      </c>
      <c r="H13" s="109">
        <v>19421.64</v>
      </c>
      <c r="J13" s="110">
        <v>18623.09</v>
      </c>
      <c r="K13" s="97"/>
      <c r="M13" s="98"/>
      <c r="N13" s="100"/>
      <c r="O13" s="111">
        <v>-798.55</v>
      </c>
      <c r="P13" s="96"/>
      <c r="Q13" s="97"/>
      <c r="R13" s="112">
        <v>798.55</v>
      </c>
      <c r="S13" s="97"/>
      <c r="T13" s="136" t="s">
        <v>39</v>
      </c>
    </row>
    <row r="14" spans="1:20" ht="27.75" customHeight="1">
      <c r="A14" s="106"/>
      <c r="B14" s="98"/>
      <c r="C14" s="99"/>
      <c r="D14" s="100"/>
      <c r="E14" s="102"/>
      <c r="F14" s="94"/>
      <c r="H14" s="99"/>
      <c r="J14" s="98"/>
      <c r="K14" s="100"/>
      <c r="M14" s="114">
        <v>19421.64</v>
      </c>
      <c r="N14" s="82"/>
      <c r="O14" s="98"/>
      <c r="P14" s="99"/>
      <c r="Q14" s="100"/>
      <c r="R14" s="98"/>
      <c r="S14" s="100"/>
      <c r="T14" s="137"/>
    </row>
    <row r="15" spans="1:20" ht="0" customHeight="1" hidden="1">
      <c r="A15" s="115">
        <v>1.2</v>
      </c>
      <c r="B15" s="116" t="s">
        <v>15</v>
      </c>
      <c r="C15" s="96"/>
      <c r="D15" s="97"/>
      <c r="E15" s="34" t="s">
        <v>37</v>
      </c>
      <c r="F15" s="103">
        <v>1.33</v>
      </c>
      <c r="H15" s="103">
        <v>24600.84</v>
      </c>
      <c r="J15" s="104">
        <v>23589.37</v>
      </c>
      <c r="K15" s="118"/>
      <c r="M15" s="104">
        <v>24600.84</v>
      </c>
      <c r="N15" s="118"/>
      <c r="O15" s="104">
        <v>-1011.47</v>
      </c>
      <c r="P15" s="121"/>
      <c r="Q15" s="118"/>
      <c r="R15" s="104">
        <v>1011.47</v>
      </c>
      <c r="S15" s="118"/>
      <c r="T15" s="136" t="s">
        <v>39</v>
      </c>
    </row>
    <row r="16" spans="1:20" ht="15" customHeight="1">
      <c r="A16" s="94"/>
      <c r="B16" s="98"/>
      <c r="C16" s="99"/>
      <c r="D16" s="100"/>
      <c r="E16" s="34" t="s">
        <v>37</v>
      </c>
      <c r="F16" s="94"/>
      <c r="H16" s="117"/>
      <c r="J16" s="119"/>
      <c r="K16" s="120"/>
      <c r="M16" s="119"/>
      <c r="N16" s="120"/>
      <c r="O16" s="119"/>
      <c r="P16" s="122"/>
      <c r="Q16" s="120"/>
      <c r="R16" s="119"/>
      <c r="S16" s="120"/>
      <c r="T16" s="137"/>
    </row>
    <row r="17" spans="1:20" ht="15" customHeight="1">
      <c r="A17" s="12">
        <v>1.3</v>
      </c>
      <c r="B17" s="74" t="s">
        <v>16</v>
      </c>
      <c r="C17" s="63"/>
      <c r="D17" s="64"/>
      <c r="E17" s="34" t="s">
        <v>37</v>
      </c>
      <c r="F17" s="16">
        <v>2.93</v>
      </c>
      <c r="H17" s="16">
        <v>54195.72</v>
      </c>
      <c r="J17" s="113">
        <v>51967.44</v>
      </c>
      <c r="K17" s="64"/>
      <c r="M17" s="113">
        <v>54195.72</v>
      </c>
      <c r="N17" s="64"/>
      <c r="O17" s="113">
        <v>-2228.28</v>
      </c>
      <c r="P17" s="63"/>
      <c r="Q17" s="64"/>
      <c r="R17" s="113">
        <v>2228.28</v>
      </c>
      <c r="S17" s="64"/>
      <c r="T17" s="138" t="s">
        <v>39</v>
      </c>
    </row>
    <row r="18" spans="1:20" ht="15" customHeight="1">
      <c r="A18" s="12">
        <v>1.4</v>
      </c>
      <c r="B18" s="74" t="s">
        <v>17</v>
      </c>
      <c r="C18" s="63"/>
      <c r="D18" s="64"/>
      <c r="E18" s="34" t="s">
        <v>37</v>
      </c>
      <c r="F18" s="16">
        <v>2.26</v>
      </c>
      <c r="H18" s="16">
        <v>41802.84</v>
      </c>
      <c r="J18" s="113">
        <v>40084.11</v>
      </c>
      <c r="K18" s="64"/>
      <c r="M18" s="113">
        <v>41802.84</v>
      </c>
      <c r="N18" s="64"/>
      <c r="O18" s="113">
        <v>-1718.73</v>
      </c>
      <c r="P18" s="63"/>
      <c r="Q18" s="64"/>
      <c r="R18" s="113">
        <v>1718.73</v>
      </c>
      <c r="S18" s="64"/>
      <c r="T18" s="31" t="s">
        <v>40</v>
      </c>
    </row>
    <row r="19" ht="0" customHeight="1" hidden="1">
      <c r="T19" s="139"/>
    </row>
    <row r="20" spans="1:20" ht="15" customHeight="1">
      <c r="A20" s="18">
        <v>1.5</v>
      </c>
      <c r="B20" s="74" t="s">
        <v>18</v>
      </c>
      <c r="C20" s="63"/>
      <c r="D20" s="64"/>
      <c r="E20" s="34" t="s">
        <v>37</v>
      </c>
      <c r="F20" s="16">
        <v>1.23</v>
      </c>
      <c r="H20" s="16">
        <v>22751.16</v>
      </c>
      <c r="J20" s="113">
        <v>21815.74</v>
      </c>
      <c r="K20" s="64"/>
      <c r="M20" s="113">
        <v>22751.16</v>
      </c>
      <c r="N20" s="64"/>
      <c r="O20" s="113">
        <v>-935.42</v>
      </c>
      <c r="P20" s="63"/>
      <c r="Q20" s="64"/>
      <c r="R20" s="113">
        <v>935.42</v>
      </c>
      <c r="S20" s="64"/>
      <c r="T20" s="31" t="s">
        <v>41</v>
      </c>
    </row>
    <row r="21" spans="1:20" ht="14.25" customHeight="1">
      <c r="A21" s="19">
        <v>1.6</v>
      </c>
      <c r="B21" s="123" t="s">
        <v>19</v>
      </c>
      <c r="C21" s="63"/>
      <c r="D21" s="64"/>
      <c r="E21" s="34" t="s">
        <v>37</v>
      </c>
      <c r="F21" s="20">
        <v>0.37</v>
      </c>
      <c r="H21" s="21">
        <v>6843.84</v>
      </c>
      <c r="J21" s="124">
        <v>6562.46</v>
      </c>
      <c r="K21" s="64"/>
      <c r="M21" s="124">
        <v>6843.84</v>
      </c>
      <c r="N21" s="64"/>
      <c r="O21" s="125">
        <v>-281.38</v>
      </c>
      <c r="P21" s="63"/>
      <c r="Q21" s="64"/>
      <c r="R21" s="126">
        <v>281.38</v>
      </c>
      <c r="S21" s="64"/>
      <c r="T21" s="31" t="s">
        <v>42</v>
      </c>
    </row>
    <row r="22" spans="1:20" ht="0.75" customHeight="1">
      <c r="A22" s="115">
        <v>1.7</v>
      </c>
      <c r="B22" s="116" t="s">
        <v>20</v>
      </c>
      <c r="C22" s="121"/>
      <c r="D22" s="118"/>
      <c r="E22" s="127" t="s">
        <v>37</v>
      </c>
      <c r="F22" s="103">
        <v>0.15</v>
      </c>
      <c r="H22" s="103">
        <v>2774.52</v>
      </c>
      <c r="J22" s="104">
        <v>2660.46</v>
      </c>
      <c r="K22" s="118"/>
      <c r="M22" s="104">
        <v>2774.52</v>
      </c>
      <c r="N22" s="118"/>
      <c r="O22" s="104">
        <v>-114.06</v>
      </c>
      <c r="P22" s="121"/>
      <c r="Q22" s="118"/>
      <c r="R22" s="104">
        <v>114.06</v>
      </c>
      <c r="S22" s="118"/>
      <c r="T22" s="134" t="s">
        <v>43</v>
      </c>
    </row>
    <row r="23" spans="1:20" ht="33" customHeight="1">
      <c r="A23" s="117"/>
      <c r="B23" s="119"/>
      <c r="C23" s="122"/>
      <c r="D23" s="120"/>
      <c r="E23" s="117"/>
      <c r="F23" s="117"/>
      <c r="H23" s="117"/>
      <c r="J23" s="119"/>
      <c r="K23" s="120"/>
      <c r="M23" s="119"/>
      <c r="N23" s="120"/>
      <c r="O23" s="119"/>
      <c r="P23" s="122"/>
      <c r="Q23" s="120"/>
      <c r="R23" s="119"/>
      <c r="S23" s="120"/>
      <c r="T23" s="140"/>
    </row>
    <row r="24" ht="0" customHeight="1" hidden="1">
      <c r="T24" s="139"/>
    </row>
    <row r="25" spans="1:20" ht="15" customHeight="1">
      <c r="A25" s="12">
        <v>1.8</v>
      </c>
      <c r="B25" s="74" t="s">
        <v>21</v>
      </c>
      <c r="C25" s="63"/>
      <c r="D25" s="64"/>
      <c r="E25" s="34" t="s">
        <v>37</v>
      </c>
      <c r="F25" s="16">
        <v>0.15</v>
      </c>
      <c r="H25" s="16">
        <v>2774.52</v>
      </c>
      <c r="J25" s="113">
        <v>2660.46</v>
      </c>
      <c r="K25" s="64"/>
      <c r="M25" s="113">
        <v>2774.52</v>
      </c>
      <c r="N25" s="64"/>
      <c r="O25" s="113">
        <v>-114.06</v>
      </c>
      <c r="P25" s="63"/>
      <c r="Q25" s="64"/>
      <c r="R25" s="113">
        <v>114.06</v>
      </c>
      <c r="S25" s="64"/>
      <c r="T25" s="31" t="s">
        <v>44</v>
      </c>
    </row>
    <row r="26" spans="1:20" ht="12.75">
      <c r="A26" s="12">
        <v>1.9</v>
      </c>
      <c r="B26" s="74" t="s">
        <v>22</v>
      </c>
      <c r="C26" s="63"/>
      <c r="D26" s="64"/>
      <c r="E26" s="34" t="s">
        <v>37</v>
      </c>
      <c r="F26" s="16">
        <v>0.06</v>
      </c>
      <c r="H26" s="16">
        <v>1109.76</v>
      </c>
      <c r="J26" s="113">
        <v>1064.14</v>
      </c>
      <c r="K26" s="64"/>
      <c r="M26" s="113">
        <v>1109.76</v>
      </c>
      <c r="N26" s="64"/>
      <c r="O26" s="113">
        <v>-45.62</v>
      </c>
      <c r="P26" s="63"/>
      <c r="Q26" s="64"/>
      <c r="R26" s="113">
        <v>45.62</v>
      </c>
      <c r="S26" s="64"/>
      <c r="T26" s="31" t="s">
        <v>64</v>
      </c>
    </row>
    <row r="27" spans="1:20" ht="13.5" customHeight="1">
      <c r="A27" s="22"/>
      <c r="B27" s="128"/>
      <c r="C27" s="63"/>
      <c r="D27" s="64"/>
      <c r="E27" s="15"/>
      <c r="F27" s="8"/>
      <c r="H27" s="8"/>
      <c r="J27" s="81"/>
      <c r="K27" s="64"/>
      <c r="M27" s="81"/>
      <c r="N27" s="64"/>
      <c r="O27" s="81"/>
      <c r="P27" s="63"/>
      <c r="Q27" s="64"/>
      <c r="R27" s="81"/>
      <c r="S27" s="92"/>
      <c r="T27" s="141"/>
    </row>
    <row r="28" ht="0" customHeight="1" hidden="1"/>
    <row r="29" spans="1:20" ht="15" customHeight="1">
      <c r="A29" s="22">
        <v>2</v>
      </c>
      <c r="B29" s="128" t="s">
        <v>23</v>
      </c>
      <c r="C29" s="63"/>
      <c r="D29" s="64"/>
      <c r="E29" s="34" t="s">
        <v>37</v>
      </c>
      <c r="F29" s="16">
        <v>1.8</v>
      </c>
      <c r="H29" s="8"/>
      <c r="J29" s="129">
        <f>J30+J31-J33</f>
        <v>55104.299999999996</v>
      </c>
      <c r="K29" s="130"/>
      <c r="L29" s="32"/>
      <c r="M29" s="129">
        <v>72823</v>
      </c>
      <c r="N29" s="130"/>
      <c r="O29" s="129">
        <f>J29-M29</f>
        <v>-17718.700000000004</v>
      </c>
      <c r="P29" s="131"/>
      <c r="Q29" s="130"/>
      <c r="R29" s="129">
        <v>17718.7</v>
      </c>
      <c r="S29" s="132"/>
      <c r="T29" s="8"/>
    </row>
    <row r="30" spans="1:20" ht="15" customHeight="1">
      <c r="A30" s="12"/>
      <c r="B30" s="74" t="s">
        <v>24</v>
      </c>
      <c r="C30" s="63"/>
      <c r="D30" s="64"/>
      <c r="E30" s="34" t="s">
        <v>37</v>
      </c>
      <c r="F30" s="23"/>
      <c r="H30" s="16">
        <v>33294.24</v>
      </c>
      <c r="J30" s="113">
        <v>32016.3</v>
      </c>
      <c r="K30" s="64"/>
      <c r="M30" s="81"/>
      <c r="N30" s="64"/>
      <c r="O30" s="81"/>
      <c r="P30" s="63"/>
      <c r="Q30" s="64"/>
      <c r="R30" s="81"/>
      <c r="S30" s="92"/>
      <c r="T30" s="8"/>
    </row>
    <row r="31" spans="1:20" ht="15" customHeight="1">
      <c r="A31" s="12"/>
      <c r="B31" s="74" t="s">
        <v>25</v>
      </c>
      <c r="C31" s="63"/>
      <c r="D31" s="64"/>
      <c r="E31" s="34" t="s">
        <v>37</v>
      </c>
      <c r="F31" s="8"/>
      <c r="H31" s="8"/>
      <c r="J31" s="113">
        <v>30335.6</v>
      </c>
      <c r="K31" s="64"/>
      <c r="M31" s="81"/>
      <c r="N31" s="64"/>
      <c r="O31" s="81"/>
      <c r="P31" s="63"/>
      <c r="Q31" s="64"/>
      <c r="R31" s="81"/>
      <c r="S31" s="92"/>
      <c r="T31" s="8"/>
    </row>
    <row r="32" spans="1:20" ht="15" customHeight="1">
      <c r="A32" s="12"/>
      <c r="B32" s="74" t="s">
        <v>26</v>
      </c>
      <c r="C32" s="63"/>
      <c r="D32" s="64"/>
      <c r="E32" s="34" t="s">
        <v>37</v>
      </c>
      <c r="F32" s="8"/>
      <c r="H32" s="8"/>
      <c r="J32" s="81"/>
      <c r="K32" s="64"/>
      <c r="M32" s="113">
        <v>72823</v>
      </c>
      <c r="N32" s="64"/>
      <c r="O32" s="81"/>
      <c r="P32" s="63"/>
      <c r="Q32" s="64"/>
      <c r="R32" s="81"/>
      <c r="S32" s="92"/>
      <c r="T32" s="8"/>
    </row>
    <row r="33" spans="1:20" ht="15" customHeight="1">
      <c r="A33" s="12"/>
      <c r="B33" s="62" t="s">
        <v>48</v>
      </c>
      <c r="C33" s="63"/>
      <c r="D33" s="64"/>
      <c r="E33" s="34" t="s">
        <v>37</v>
      </c>
      <c r="F33" s="8"/>
      <c r="H33" s="8"/>
      <c r="J33" s="17">
        <v>7247.6</v>
      </c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4.25" customHeight="1">
      <c r="A34" s="12"/>
      <c r="B34" s="74" t="s">
        <v>27</v>
      </c>
      <c r="C34" s="63"/>
      <c r="D34" s="64"/>
      <c r="E34" s="24"/>
      <c r="F34" s="8"/>
      <c r="H34" s="8"/>
      <c r="J34" s="81"/>
      <c r="K34" s="64"/>
      <c r="M34" s="81"/>
      <c r="N34" s="64"/>
      <c r="O34" s="81"/>
      <c r="P34" s="63"/>
      <c r="Q34" s="64"/>
      <c r="R34" s="81"/>
      <c r="S34" s="92"/>
      <c r="T34" s="8"/>
    </row>
    <row r="35" ht="0" customHeight="1" hidden="1"/>
    <row r="36" spans="1:20" ht="15" customHeight="1">
      <c r="A36" s="22">
        <v>3</v>
      </c>
      <c r="B36" s="128" t="s">
        <v>28</v>
      </c>
      <c r="C36" s="63"/>
      <c r="D36" s="64"/>
      <c r="E36" s="34" t="s">
        <v>37</v>
      </c>
      <c r="F36" s="8"/>
      <c r="H36" s="16">
        <v>908228.45</v>
      </c>
      <c r="J36" s="113">
        <v>851391.26</v>
      </c>
      <c r="K36" s="64"/>
      <c r="M36" s="113">
        <v>908228.45</v>
      </c>
      <c r="N36" s="64"/>
      <c r="O36" s="113">
        <v>-56837.19</v>
      </c>
      <c r="P36" s="63"/>
      <c r="Q36" s="64"/>
      <c r="R36" s="113">
        <v>56837.19</v>
      </c>
      <c r="S36" s="64"/>
      <c r="T36" s="8"/>
    </row>
    <row r="37" spans="1:20" ht="15" customHeight="1">
      <c r="A37" s="25"/>
      <c r="B37" s="74" t="s">
        <v>29</v>
      </c>
      <c r="C37" s="63"/>
      <c r="D37" s="64"/>
      <c r="E37" s="34" t="s">
        <v>37</v>
      </c>
      <c r="F37" s="8"/>
      <c r="H37" s="9">
        <v>30704.7</v>
      </c>
      <c r="J37" s="113">
        <v>29358.99</v>
      </c>
      <c r="K37" s="64"/>
      <c r="M37" s="113">
        <v>30704.7</v>
      </c>
      <c r="N37" s="64"/>
      <c r="O37" s="113">
        <v>-1345.71</v>
      </c>
      <c r="P37" s="63"/>
      <c r="Q37" s="64"/>
      <c r="R37" s="113">
        <v>1345.71</v>
      </c>
      <c r="S37" s="64"/>
      <c r="T37" s="33" t="s">
        <v>45</v>
      </c>
    </row>
    <row r="38" spans="1:20" ht="15" customHeight="1">
      <c r="A38" s="18"/>
      <c r="B38" s="74" t="s">
        <v>30</v>
      </c>
      <c r="C38" s="63"/>
      <c r="D38" s="64"/>
      <c r="E38" s="34" t="s">
        <v>37</v>
      </c>
      <c r="F38" s="23"/>
      <c r="H38" s="16">
        <v>138459.25</v>
      </c>
      <c r="J38" s="113">
        <v>130616.74</v>
      </c>
      <c r="K38" s="64"/>
      <c r="M38" s="113">
        <v>138459.25</v>
      </c>
      <c r="N38" s="64"/>
      <c r="O38" s="113">
        <v>-7842.51</v>
      </c>
      <c r="P38" s="63"/>
      <c r="Q38" s="64"/>
      <c r="R38" s="113">
        <v>7842.51</v>
      </c>
      <c r="S38" s="64"/>
      <c r="T38" s="31" t="s">
        <v>46</v>
      </c>
    </row>
    <row r="39" spans="1:20" ht="15" customHeight="1">
      <c r="A39" s="18"/>
      <c r="B39" s="74" t="s">
        <v>31</v>
      </c>
      <c r="C39" s="63"/>
      <c r="D39" s="64"/>
      <c r="E39" s="34" t="s">
        <v>37</v>
      </c>
      <c r="F39" s="8"/>
      <c r="H39" s="16">
        <v>93417.81</v>
      </c>
      <c r="J39" s="113">
        <v>88113.41</v>
      </c>
      <c r="K39" s="64"/>
      <c r="M39" s="113">
        <v>93417.81</v>
      </c>
      <c r="N39" s="64"/>
      <c r="O39" s="113">
        <v>-5304.4</v>
      </c>
      <c r="P39" s="63"/>
      <c r="Q39" s="64"/>
      <c r="R39" s="113">
        <v>5304.4</v>
      </c>
      <c r="S39" s="64"/>
      <c r="T39" s="31" t="s">
        <v>46</v>
      </c>
    </row>
    <row r="40" spans="1:20" ht="15" customHeight="1">
      <c r="A40" s="18"/>
      <c r="B40" s="74" t="s">
        <v>32</v>
      </c>
      <c r="C40" s="63"/>
      <c r="D40" s="64"/>
      <c r="E40" s="35" t="s">
        <v>37</v>
      </c>
      <c r="F40" s="8"/>
      <c r="H40" s="16">
        <v>645646.69</v>
      </c>
      <c r="J40" s="113">
        <v>603302.12</v>
      </c>
      <c r="K40" s="64"/>
      <c r="M40" s="113">
        <v>645646.69</v>
      </c>
      <c r="N40" s="64"/>
      <c r="O40" s="113">
        <v>-42344.57</v>
      </c>
      <c r="P40" s="63"/>
      <c r="Q40" s="64"/>
      <c r="R40" s="113">
        <v>42344.57</v>
      </c>
      <c r="S40" s="133"/>
      <c r="T40" s="31" t="s">
        <v>47</v>
      </c>
    </row>
    <row r="41" ht="15" customHeight="1"/>
    <row r="42" spans="1:256" ht="27" customHeight="1">
      <c r="A42" s="60" t="s">
        <v>56</v>
      </c>
      <c r="B42" s="60"/>
      <c r="C42" s="60"/>
      <c r="D42" s="60"/>
      <c r="E42" s="60"/>
      <c r="F42" s="37">
        <f>SUM(F43:F47)</f>
        <v>72823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12.75">
      <c r="A43" s="65" t="s">
        <v>57</v>
      </c>
      <c r="B43" s="66"/>
      <c r="C43" s="66"/>
      <c r="D43" s="66"/>
      <c r="E43" s="67"/>
      <c r="F43" s="50">
        <v>38384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2.75">
      <c r="A44" s="68" t="s">
        <v>58</v>
      </c>
      <c r="B44" s="69"/>
      <c r="C44" s="69"/>
      <c r="D44" s="69"/>
      <c r="E44" s="70"/>
      <c r="F44" s="51">
        <v>25934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2.75">
      <c r="A45" s="68" t="s">
        <v>59</v>
      </c>
      <c r="B45" s="69"/>
      <c r="C45" s="69"/>
      <c r="D45" s="69"/>
      <c r="E45" s="70"/>
      <c r="F45" s="52">
        <v>3985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2.75">
      <c r="A46" s="71" t="s">
        <v>65</v>
      </c>
      <c r="B46" s="72"/>
      <c r="C46" s="72"/>
      <c r="D46" s="72"/>
      <c r="E46" s="73"/>
      <c r="F46" s="53">
        <v>3680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2.75">
      <c r="A47" s="49" t="s">
        <v>60</v>
      </c>
      <c r="B47" s="47"/>
      <c r="C47" s="47"/>
      <c r="D47" s="47"/>
      <c r="E47" s="48"/>
      <c r="F47" s="39">
        <v>840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60" t="s">
        <v>61</v>
      </c>
      <c r="B50" s="61"/>
      <c r="C50" s="61"/>
      <c r="D50" s="61"/>
      <c r="E50" s="61"/>
      <c r="F50" s="41">
        <f>F51</f>
        <v>1350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59" t="s">
        <v>49</v>
      </c>
      <c r="B51" s="59"/>
      <c r="C51" s="59"/>
      <c r="D51" s="59"/>
      <c r="E51" s="59"/>
      <c r="F51" s="42">
        <v>1350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38"/>
      <c r="B52" s="38"/>
      <c r="C52" s="38"/>
      <c r="D52" s="38"/>
      <c r="E52" s="43"/>
      <c r="F52" s="43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2.75">
      <c r="A53" s="38"/>
      <c r="B53" s="38"/>
      <c r="C53" s="38"/>
      <c r="D53" s="38"/>
      <c r="E53" s="43" t="s">
        <v>35</v>
      </c>
      <c r="F53" s="43" t="s">
        <v>37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27" customHeight="1">
      <c r="A54" s="60" t="s">
        <v>62</v>
      </c>
      <c r="B54" s="60"/>
      <c r="C54" s="60"/>
      <c r="D54" s="60"/>
      <c r="E54" s="44">
        <f>E55+E56</f>
        <v>128.7</v>
      </c>
      <c r="F54" s="36">
        <f>F55+F56</f>
        <v>3617.41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61" t="s">
        <v>50</v>
      </c>
      <c r="B55" s="61"/>
      <c r="C55" s="61"/>
      <c r="D55" s="61"/>
      <c r="E55" s="45">
        <v>62.7</v>
      </c>
      <c r="F55" s="40">
        <v>1486.02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61" t="s">
        <v>51</v>
      </c>
      <c r="B56" s="61"/>
      <c r="C56" s="61"/>
      <c r="D56" s="61"/>
      <c r="E56" s="45">
        <v>66</v>
      </c>
      <c r="F56" s="40">
        <v>2131.39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 customHeight="1">
      <c r="A61" s="54" t="s">
        <v>52</v>
      </c>
      <c r="B61" s="54"/>
      <c r="C61" s="54"/>
      <c r="D61" s="54"/>
      <c r="E61" s="54"/>
      <c r="F61" s="58" t="s">
        <v>53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2.75">
      <c r="A62" s="38"/>
      <c r="B62" s="38"/>
      <c r="C62" s="38"/>
      <c r="D62" s="38"/>
      <c r="E62" s="38"/>
      <c r="F62" s="38"/>
      <c r="G62" s="38"/>
      <c r="H62" s="46"/>
      <c r="I62" s="46"/>
      <c r="J62" s="46"/>
      <c r="K62" s="46"/>
      <c r="L62" s="46"/>
      <c r="M62" s="46"/>
      <c r="N62" s="46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2.75">
      <c r="A63" s="38"/>
      <c r="B63" s="38"/>
      <c r="C63" s="38"/>
      <c r="D63" s="38"/>
      <c r="E63" s="38"/>
      <c r="F63" s="38"/>
      <c r="G63" s="46"/>
      <c r="H63" s="46"/>
      <c r="I63" s="46"/>
      <c r="J63" s="46"/>
      <c r="K63" s="46"/>
      <c r="L63" s="46"/>
      <c r="M63" s="46"/>
      <c r="N63" s="46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55" t="s">
        <v>54</v>
      </c>
      <c r="B64" s="55"/>
      <c r="C64" s="55"/>
      <c r="D64" s="55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56" t="s">
        <v>63</v>
      </c>
      <c r="B65" s="5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57" t="s">
        <v>55</v>
      </c>
      <c r="B66" s="5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</sheetData>
  <sheetProtection/>
  <mergeCells count="154"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2:S32"/>
    <mergeCell ref="B32:D32"/>
    <mergeCell ref="J32:K32"/>
    <mergeCell ref="M32:N32"/>
    <mergeCell ref="O32:Q32"/>
    <mergeCell ref="B34:D34"/>
    <mergeCell ref="J34:K34"/>
    <mergeCell ref="M34:N34"/>
    <mergeCell ref="O34:Q34"/>
    <mergeCell ref="R34:S34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B10:D10"/>
    <mergeCell ref="J10:K10"/>
    <mergeCell ref="M10:N10"/>
    <mergeCell ref="O10:Q10"/>
    <mergeCell ref="B33:D33"/>
    <mergeCell ref="A42:E42"/>
    <mergeCell ref="A43:E43"/>
    <mergeCell ref="A44:E44"/>
    <mergeCell ref="A45:E45"/>
    <mergeCell ref="A50:E50"/>
    <mergeCell ref="A46:E46"/>
    <mergeCell ref="B40:D40"/>
    <mergeCell ref="A61:E61"/>
    <mergeCell ref="A64:D64"/>
    <mergeCell ref="A65:B65"/>
    <mergeCell ref="A66:B66"/>
    <mergeCell ref="F61:Q61"/>
    <mergeCell ref="A51:E51"/>
    <mergeCell ref="A54:D54"/>
    <mergeCell ref="A55:D55"/>
    <mergeCell ref="A56:D5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2021-02-25T11:21:24Z</dcterms:created>
  <dcterms:modified xsi:type="dcterms:W3CDTF">2021-03-17T10:42:40Z</dcterms:modified>
  <cp:category/>
  <cp:version/>
  <cp:contentType/>
  <cp:contentStatus/>
</cp:coreProperties>
</file>