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<sst xmlns="http://schemas.openxmlformats.org/spreadsheetml/2006/main" count="100" uniqueCount="74">
  <si>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</si>
  <si>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</si>
  <si>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Чичерина ул, д.20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</si>
  <si>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</si>
  <si>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</si>
  <si>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</si>
  <si>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</si>
  <si>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</si>
  <si>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</si>
  <si>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</si>
  <si>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</si>
  <si>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</si>
  <si>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</si>
  <si>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</si>
  <si>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</si>
  <si>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</si>
  <si>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</si>
  <si>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</si>
  <si>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</si>
  <si>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</si>
  <si>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</si>
  <si>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</si>
  <si>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</si>
  <si>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</si>
  <si>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</si>
  <si>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</si>
  <si>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</si>
  <si>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</si>
  <si>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</si>
  <si>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</si>
  <si>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</si>
  <si>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</si>
  <si>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</si>
  <si>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</si>
  <si>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</si>
  <si>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</si>
  <si>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</si>
  <si>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руб.</t>
  </si>
  <si>
    <t>дог-р с ООО "Участок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</si>
  <si>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</si>
  <si>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</si>
  <si>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</si>
  <si>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</si>
  <si>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</si>
  <si>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</si>
  <si>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</si>
  <si>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</si>
  <si>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</si>
  <si>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</si>
  <si>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прочистка канализ.трубопроводов</t>
  </si>
  <si>
    <t>ГОРПО</t>
  </si>
  <si>
    <t>Ирлен</t>
  </si>
  <si>
    <t>Пархимович</t>
  </si>
  <si>
    <t>РусМед</t>
  </si>
  <si>
    <t>ОАО "Ростелеком"</t>
  </si>
  <si>
    <t xml:space="preserve">ООО Макснет-Системы </t>
  </si>
  <si>
    <t>Директор ООО УК МЖД Московского округа г.Калуги"</t>
  </si>
  <si>
    <t>___________________________Л.М.Кочубеева</t>
  </si>
  <si>
    <t>Исп.Начальник ПЭО</t>
  </si>
  <si>
    <t>тел.55-37-81</t>
  </si>
  <si>
    <t>Расшифровка вып. работ по текущему ремонту за 2020г.</t>
  </si>
  <si>
    <t>распиловка и вывоз упавшего дерева</t>
  </si>
  <si>
    <t>расх.за услуги автовышки при отбивке штукатурки</t>
  </si>
  <si>
    <t>зам.задвижек на вводе системы ЦО</t>
  </si>
  <si>
    <t>рем.канализ.трубопровода в подвале</t>
  </si>
  <si>
    <t>зам.зап.арматуры на сист.ЦО в черд.пом.</t>
  </si>
  <si>
    <t>возмещ.затрат за услуги спецтехники при вып.работ по промывке канализации</t>
  </si>
  <si>
    <t>дезинфекция подъездов</t>
  </si>
  <si>
    <t>Накоплено денежных средств по нежилым помещениям за 2020г.</t>
  </si>
  <si>
    <t>Оплата провайдеров за 2020г.</t>
  </si>
  <si>
    <t>Воеводская Н.А.</t>
  </si>
  <si>
    <t>ИП "Малинина И.В."</t>
  </si>
  <si>
    <t>работы по техническому диагностированию ВДГО</t>
  </si>
  <si>
    <t>м2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</si>
</sst>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5" fillId="0" borderId="0" xfId="0" applyFont="1" applyAlignment="1">
      <alignment wrapText="1"/>
    </xf>
    <xf numFmtId="0" fontId="1" fillId="0" borderId="14" xfId="34" applyBorder="1" applyAlignment="1">
      <alignment vertical="top" wrapText="1"/>
      <protection/>
    </xf>
    <xf numFmtId="0" fontId="6" fillId="0" borderId="16" xfId="0" applyFont="1" applyBorder="1" applyAlignment="1">
      <alignment horizontal="left" wrapText="1"/>
    </xf>
    <xf numFmtId="0" fontId="1" fillId="0" borderId="10" xfId="34" applyFont="1" applyBorder="1" applyAlignment="1">
      <alignment horizontal="left" vertical="top" wrapText="1"/>
      <protection/>
    </xf>
    <xf numFmtId="0" fontId="7" fillId="0" borderId="10" xfId="34" applyFont="1" applyBorder="1" applyAlignment="1">
      <alignment horizontal="left" vertical="center" wrapText="1"/>
      <protection/>
    </xf>
    <xf numFmtId="0" fontId="9" fillId="0" borderId="0" xfId="0" applyFont="1" applyAlignment="1">
      <alignment wrapText="1"/>
    </xf>
    <xf numFmtId="0" fontId="8" fillId="0" borderId="10" xfId="34" applyFon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7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vertical="center"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0" fillId="0" borderId="0" xfId="69" applyBorder="1" applyAlignment="1">
      <alignment wrapText="1"/>
      <protection/>
    </xf>
    <xf numFmtId="0" fontId="5" fillId="0" borderId="0" xfId="69" applyFont="1" applyBorder="1" applyAlignment="1">
      <alignment vertical="center" wrapText="1"/>
      <protection/>
    </xf>
    <xf numFmtId="2" fontId="5" fillId="0" borderId="10" xfId="69" applyNumberFormat="1" applyFont="1" applyBorder="1" applyAlignment="1">
      <alignment wrapText="1"/>
      <protection/>
    </xf>
    <xf numFmtId="2" fontId="0" fillId="0" borderId="10" xfId="69" applyNumberFormat="1" applyFont="1" applyBorder="1" applyAlignment="1">
      <alignment wrapText="1"/>
      <protection/>
    </xf>
    <xf numFmtId="0" fontId="0" fillId="0" borderId="0" xfId="69" applyFont="1" applyBorder="1" applyAlignment="1">
      <alignment wrapText="1"/>
      <protection/>
    </xf>
    <xf numFmtId="0" fontId="5" fillId="0" borderId="0" xfId="69" applyFont="1" applyAlignment="1">
      <alignment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1" fillId="0" borderId="10" xfId="34" applyBorder="1" applyAlignment="1">
      <alignment vertical="top" wrapText="1"/>
      <protection/>
    </xf>
    <xf numFmtId="0" fontId="0" fillId="34" borderId="10" xfId="0" applyFill="1" applyBorder="1" applyAlignment="1">
      <alignment horizontal="left" vertical="center"/>
    </xf>
    <xf numFmtId="2" fontId="0" fillId="34" borderId="10" xfId="0" applyNumberFormat="1" applyFont="1" applyFill="1" applyBorder="1" applyAlignment="1">
      <alignment horizontal="right" vertical="center" wrapText="1"/>
    </xf>
    <xf numFmtId="2" fontId="10" fillId="34" borderId="10" xfId="0" applyNumberFormat="1" applyFont="1" applyFill="1" applyBorder="1" applyAlignment="1" applyProtection="1">
      <alignment horizontal="right"/>
      <protection/>
    </xf>
    <xf numFmtId="2" fontId="0" fillId="34" borderId="10" xfId="69" applyNumberFormat="1" applyFont="1" applyFill="1" applyBorder="1" applyAlignment="1">
      <alignment horizontal="right" vertical="center" wrapText="1"/>
      <protection/>
    </xf>
    <xf numFmtId="0" fontId="5" fillId="0" borderId="11" xfId="69" applyFont="1" applyBorder="1" applyAlignment="1">
      <alignment vertical="center" wrapText="1"/>
      <protection/>
    </xf>
    <xf numFmtId="0" fontId="0" fillId="0" borderId="11" xfId="69" applyBorder="1" applyAlignment="1">
      <alignment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0" fontId="0" fillId="34" borderId="11" xfId="0" applyFill="1" applyBorder="1" applyAlignment="1">
      <alignment horizontal="left" vertical="justify" wrapText="1"/>
    </xf>
    <xf numFmtId="0" fontId="0" fillId="34" borderId="12" xfId="0" applyFill="1" applyBorder="1" applyAlignment="1">
      <alignment horizontal="left" vertical="justify" wrapText="1"/>
    </xf>
    <xf numFmtId="0" fontId="0" fillId="34" borderId="13" xfId="0" applyFill="1" applyBorder="1" applyAlignment="1">
      <alignment horizontal="left" vertical="justify" wrapText="1"/>
    </xf>
    <xf numFmtId="2" fontId="10" fillId="34" borderId="11" xfId="0" applyNumberFormat="1" applyFont="1" applyFill="1" applyBorder="1" applyAlignment="1" applyProtection="1">
      <alignment horizontal="left" wrapText="1"/>
      <protection/>
    </xf>
    <xf numFmtId="2" fontId="10" fillId="34" borderId="12" xfId="0" applyNumberFormat="1" applyFont="1" applyFill="1" applyBorder="1" applyAlignment="1" applyProtection="1">
      <alignment horizontal="left" wrapText="1"/>
      <protection/>
    </xf>
    <xf numFmtId="2" fontId="10" fillId="34" borderId="13" xfId="0" applyNumberFormat="1" applyFont="1" applyFill="1" applyBorder="1" applyAlignment="1" applyProtection="1">
      <alignment horizontal="left" wrapText="1"/>
      <protection/>
    </xf>
    <xf numFmtId="0" fontId="0" fillId="0" borderId="10" xfId="69" applyFont="1" applyBorder="1" applyAlignment="1">
      <alignment wrapText="1"/>
      <protection/>
    </xf>
    <xf numFmtId="0" fontId="5" fillId="0" borderId="0" xfId="69" applyFont="1" applyAlignment="1">
      <alignment horizontal="left" wrapText="1"/>
      <protection/>
    </xf>
    <xf numFmtId="0" fontId="5" fillId="0" borderId="0" xfId="69" applyFont="1" applyAlignment="1">
      <alignment horizontal="center" wrapText="1"/>
      <protection/>
    </xf>
    <xf numFmtId="0" fontId="0" fillId="0" borderId="0" xfId="69" applyAlignment="1">
      <alignment wrapText="1"/>
      <protection/>
    </xf>
    <xf numFmtId="0" fontId="0" fillId="0" borderId="0" xfId="69" applyFont="1" applyAlignment="1">
      <alignment wrapText="1"/>
      <protection/>
    </xf>
    <xf numFmtId="0" fontId="0" fillId="0" borderId="10" xfId="69" applyFont="1" applyBorder="1" applyAlignment="1">
      <alignment horizontal="left" vertical="center" wrapText="1"/>
      <protection/>
    </xf>
    <xf numFmtId="0" fontId="5" fillId="0" borderId="10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5" fillId="0" borderId="10" xfId="69" applyFont="1" applyBorder="1" applyAlignment="1">
      <alignment horizontal="left" vertical="center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4" xfId="45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7" fillId="0" borderId="10" xfId="34" applyFont="1" applyBorder="1" applyAlignment="1">
      <alignment horizontal="right" vertical="top" wrapText="1"/>
      <protection/>
    </xf>
    <xf numFmtId="0" fontId="7" fillId="0" borderId="14" xfId="34" applyFont="1" applyBorder="1" applyAlignment="1">
      <alignment horizontal="left" vertical="top" wrapText="1"/>
      <protection/>
    </xf>
    <xf numFmtId="0" fontId="28" fillId="0" borderId="16" xfId="0" applyFont="1" applyBorder="1" applyAlignment="1">
      <alignment horizontal="left" wrapText="1"/>
    </xf>
    <xf numFmtId="0" fontId="7" fillId="0" borderId="14" xfId="38" applyFont="1" applyBorder="1" applyAlignment="1">
      <alignment horizontal="left" vertical="top" wrapText="1"/>
      <protection/>
    </xf>
    <xf numFmtId="0" fontId="7" fillId="0" borderId="16" xfId="38" applyFont="1" applyBorder="1" applyAlignment="1">
      <alignment horizontal="left" vertical="top" wrapText="1"/>
      <protection/>
    </xf>
    <xf numFmtId="0" fontId="28" fillId="0" borderId="16" xfId="0" applyFont="1" applyBorder="1" applyAlignment="1">
      <alignment/>
    </xf>
    <xf numFmtId="0" fontId="7" fillId="0" borderId="14" xfId="38" applyFont="1" applyBorder="1" applyAlignment="1">
      <alignment vertical="top" wrapText="1"/>
      <protection/>
    </xf>
    <xf numFmtId="0" fontId="28" fillId="0" borderId="0" xfId="0" applyFont="1" applyAlignment="1">
      <alignment wrapText="1"/>
    </xf>
    <xf numFmtId="0" fontId="28" fillId="0" borderId="16" xfId="0" applyFont="1" applyBorder="1" applyAlignment="1">
      <alignment horizontal="left" vertical="top" wrapText="1"/>
    </xf>
    <xf numFmtId="0" fontId="0" fillId="0" borderId="0" xfId="69" applyFont="1" applyAlignment="1">
      <alignment horizontal="right" wrapText="1"/>
      <protection/>
    </xf>
    <xf numFmtId="0" fontId="0" fillId="0" borderId="0" xfId="69" applyAlignment="1">
      <alignment horizontal="right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view="pageBreakPreview" zoomScale="110" zoomScaleSheetLayoutView="110" zoomScalePageLayoutView="0" workbookViewId="0" topLeftCell="A29">
      <selection activeCell="F56" sqref="F56:F57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5.875" style="1" customWidth="1"/>
    <col min="6" max="6" width="10.00390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75390625" style="1" customWidth="1"/>
    <col min="20" max="20" width="26.00390625" style="1" customWidth="1"/>
    <col min="21" max="16384" width="9.125" style="1" customWidth="1"/>
  </cols>
  <sheetData>
    <row r="1" spans="3:18" ht="17.25" customHeight="1">
      <c r="C1" s="124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3:18" ht="20.25" customHeight="1"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4:16" ht="11.25" customHeight="1">
      <c r="D3" s="126" t="s">
        <v>1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ht="0.75" customHeight="1"/>
    <row r="5" spans="3:15" ht="18" customHeight="1">
      <c r="C5" s="128" t="s"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ht="2.25" customHeight="1"/>
    <row r="7" spans="1:20" ht="25.5">
      <c r="A7" s="2" t="s">
        <v>3</v>
      </c>
      <c r="B7" s="130" t="s">
        <v>4</v>
      </c>
      <c r="C7" s="131"/>
      <c r="D7" s="105"/>
      <c r="E7" s="6" t="s">
        <v>5</v>
      </c>
      <c r="F7" s="2" t="s">
        <v>6</v>
      </c>
      <c r="H7" s="2" t="s">
        <v>33</v>
      </c>
      <c r="J7" s="2" t="s">
        <v>7</v>
      </c>
      <c r="L7" s="130" t="s">
        <v>8</v>
      </c>
      <c r="M7" s="105"/>
      <c r="O7" s="130" t="s">
        <v>9</v>
      </c>
      <c r="P7" s="131"/>
      <c r="Q7" s="105"/>
      <c r="R7" s="130" t="s">
        <v>10</v>
      </c>
      <c r="S7" s="136"/>
      <c r="T7" s="2" t="s">
        <v>11</v>
      </c>
    </row>
    <row r="8" spans="1:20" ht="12.75">
      <c r="A8" s="3"/>
      <c r="B8" s="137" t="s">
        <v>34</v>
      </c>
      <c r="C8" s="138"/>
      <c r="D8" s="139"/>
      <c r="E8" s="26" t="s">
        <v>35</v>
      </c>
      <c r="F8" s="2"/>
      <c r="H8" s="27">
        <f>SUM(H9:H10)</f>
        <v>2701</v>
      </c>
      <c r="J8" s="3"/>
      <c r="L8" s="25"/>
      <c r="M8" s="36"/>
      <c r="O8" s="3"/>
      <c r="P8" s="4"/>
      <c r="Q8" s="5"/>
      <c r="R8" s="3"/>
      <c r="S8" s="7"/>
      <c r="T8" s="2"/>
    </row>
    <row r="9" spans="1:20" ht="12.75">
      <c r="A9" s="12"/>
      <c r="B9" s="60" t="s">
        <v>12</v>
      </c>
      <c r="C9" s="140"/>
      <c r="D9" s="141"/>
      <c r="E9" s="15" t="s">
        <v>35</v>
      </c>
      <c r="F9" s="2"/>
      <c r="H9" s="28">
        <v>1926.2</v>
      </c>
      <c r="J9" s="3"/>
      <c r="L9" s="25"/>
      <c r="M9" s="36"/>
      <c r="O9" s="3"/>
      <c r="P9" s="4"/>
      <c r="Q9" s="5"/>
      <c r="R9" s="3"/>
      <c r="S9" s="7"/>
      <c r="T9" s="2"/>
    </row>
    <row r="10" spans="1:20" ht="15" customHeight="1">
      <c r="A10" s="12"/>
      <c r="B10" s="142" t="s">
        <v>36</v>
      </c>
      <c r="C10" s="140"/>
      <c r="D10" s="141"/>
      <c r="E10" s="15" t="s">
        <v>35</v>
      </c>
      <c r="F10" s="8"/>
      <c r="H10" s="28">
        <v>774.8</v>
      </c>
      <c r="J10" s="63"/>
      <c r="K10" s="105"/>
      <c r="M10" s="63"/>
      <c r="N10" s="105"/>
      <c r="O10" s="63"/>
      <c r="P10" s="131"/>
      <c r="Q10" s="105"/>
      <c r="R10" s="63"/>
      <c r="S10" s="64"/>
      <c r="T10" s="143"/>
    </row>
    <row r="11" spans="1:20" ht="0" customHeight="1" hidden="1">
      <c r="A11" s="122">
        <v>1</v>
      </c>
      <c r="B11" s="123" t="s">
        <v>13</v>
      </c>
      <c r="C11" s="107"/>
      <c r="D11" s="108"/>
      <c r="E11" s="112" t="s">
        <v>37</v>
      </c>
      <c r="F11" s="99">
        <v>9.53</v>
      </c>
      <c r="H11" s="99">
        <v>220235.75</v>
      </c>
      <c r="J11" s="100">
        <v>208657.3</v>
      </c>
      <c r="K11" s="108"/>
      <c r="O11" s="100">
        <v>-11578.45</v>
      </c>
      <c r="P11" s="107"/>
      <c r="Q11" s="108"/>
      <c r="R11" s="100">
        <v>11578.45</v>
      </c>
      <c r="S11" s="108"/>
      <c r="T11" s="144" t="s">
        <v>38</v>
      </c>
    </row>
    <row r="12" spans="1:20" ht="26.25" customHeight="1">
      <c r="A12" s="106"/>
      <c r="B12" s="109"/>
      <c r="C12" s="110"/>
      <c r="D12" s="111"/>
      <c r="E12" s="113"/>
      <c r="F12" s="106"/>
      <c r="H12" s="106"/>
      <c r="J12" s="109"/>
      <c r="K12" s="111"/>
      <c r="M12" s="100">
        <v>220235.75</v>
      </c>
      <c r="N12" s="108"/>
      <c r="O12" s="109"/>
      <c r="P12" s="110"/>
      <c r="Q12" s="111"/>
      <c r="R12" s="109"/>
      <c r="S12" s="111"/>
      <c r="T12" s="145"/>
    </row>
    <row r="13" spans="1:20" ht="0" customHeight="1" hidden="1">
      <c r="A13" s="114">
        <v>1.1</v>
      </c>
      <c r="B13" s="116" t="s">
        <v>14</v>
      </c>
      <c r="C13" s="107"/>
      <c r="D13" s="108"/>
      <c r="E13" s="112" t="s">
        <v>37</v>
      </c>
      <c r="F13" s="117">
        <v>1.05</v>
      </c>
      <c r="H13" s="118">
        <v>24265.19</v>
      </c>
      <c r="J13" s="119">
        <v>22989.49</v>
      </c>
      <c r="K13" s="108"/>
      <c r="M13" s="109"/>
      <c r="N13" s="111"/>
      <c r="O13" s="120">
        <v>-1275.7</v>
      </c>
      <c r="P13" s="107"/>
      <c r="Q13" s="108"/>
      <c r="R13" s="121">
        <v>1275.7</v>
      </c>
      <c r="S13" s="108"/>
      <c r="T13" s="146" t="s">
        <v>39</v>
      </c>
    </row>
    <row r="14" spans="1:20" ht="25.5" customHeight="1">
      <c r="A14" s="115"/>
      <c r="B14" s="109"/>
      <c r="C14" s="110"/>
      <c r="D14" s="111"/>
      <c r="E14" s="113"/>
      <c r="F14" s="106"/>
      <c r="H14" s="110"/>
      <c r="J14" s="109"/>
      <c r="K14" s="111"/>
      <c r="M14" s="104">
        <v>24265.19</v>
      </c>
      <c r="N14" s="105"/>
      <c r="O14" s="109"/>
      <c r="P14" s="110"/>
      <c r="Q14" s="111"/>
      <c r="R14" s="109"/>
      <c r="S14" s="111"/>
      <c r="T14" s="147"/>
    </row>
    <row r="15" spans="1:20" ht="0" customHeight="1" hidden="1">
      <c r="A15" s="90">
        <v>1.2</v>
      </c>
      <c r="B15" s="92" t="s">
        <v>15</v>
      </c>
      <c r="C15" s="107"/>
      <c r="D15" s="108"/>
      <c r="E15" s="112" t="s">
        <v>37</v>
      </c>
      <c r="F15" s="99">
        <v>1.33</v>
      </c>
      <c r="H15" s="99">
        <v>30735.95</v>
      </c>
      <c r="J15" s="100">
        <v>29120.08</v>
      </c>
      <c r="K15" s="94"/>
      <c r="M15" s="100">
        <v>30735.95</v>
      </c>
      <c r="N15" s="94"/>
      <c r="O15" s="100">
        <v>-1615.87</v>
      </c>
      <c r="P15" s="93"/>
      <c r="Q15" s="94"/>
      <c r="R15" s="100">
        <v>1615.87</v>
      </c>
      <c r="S15" s="94"/>
      <c r="T15" s="146" t="s">
        <v>39</v>
      </c>
    </row>
    <row r="16" spans="1:20" ht="15" customHeight="1">
      <c r="A16" s="106"/>
      <c r="B16" s="109"/>
      <c r="C16" s="110"/>
      <c r="D16" s="111"/>
      <c r="E16" s="113"/>
      <c r="F16" s="106"/>
      <c r="H16" s="91"/>
      <c r="J16" s="95"/>
      <c r="K16" s="97"/>
      <c r="M16" s="95"/>
      <c r="N16" s="97"/>
      <c r="O16" s="95"/>
      <c r="P16" s="96"/>
      <c r="Q16" s="97"/>
      <c r="R16" s="95"/>
      <c r="S16" s="97"/>
      <c r="T16" s="148"/>
    </row>
    <row r="17" spans="1:20" ht="15" customHeight="1">
      <c r="A17" s="12">
        <v>1.3</v>
      </c>
      <c r="B17" s="60" t="s">
        <v>16</v>
      </c>
      <c r="C17" s="61"/>
      <c r="D17" s="59"/>
      <c r="E17" s="30" t="s">
        <v>37</v>
      </c>
      <c r="F17" s="16">
        <v>2.93</v>
      </c>
      <c r="H17" s="16">
        <v>67711.48</v>
      </c>
      <c r="J17" s="58">
        <v>64151.68</v>
      </c>
      <c r="K17" s="59"/>
      <c r="M17" s="58">
        <v>67711.48</v>
      </c>
      <c r="N17" s="59"/>
      <c r="O17" s="58">
        <v>-3559.8</v>
      </c>
      <c r="P17" s="61"/>
      <c r="Q17" s="59"/>
      <c r="R17" s="58">
        <v>3559.8</v>
      </c>
      <c r="S17" s="59"/>
      <c r="T17" s="149" t="s">
        <v>39</v>
      </c>
    </row>
    <row r="18" spans="1:20" ht="15" customHeight="1">
      <c r="A18" s="12">
        <v>1.4</v>
      </c>
      <c r="B18" s="60" t="s">
        <v>17</v>
      </c>
      <c r="C18" s="61"/>
      <c r="D18" s="59"/>
      <c r="E18" s="112" t="s">
        <v>37</v>
      </c>
      <c r="F18" s="16">
        <v>2.26</v>
      </c>
      <c r="H18" s="16">
        <v>52228.02</v>
      </c>
      <c r="J18" s="58">
        <v>49482.24</v>
      </c>
      <c r="K18" s="59"/>
      <c r="M18" s="58">
        <v>52228.02</v>
      </c>
      <c r="N18" s="59"/>
      <c r="O18" s="58">
        <v>-2745.78</v>
      </c>
      <c r="P18" s="61"/>
      <c r="Q18" s="59"/>
      <c r="R18" s="58">
        <v>2745.78</v>
      </c>
      <c r="S18" s="59"/>
      <c r="T18" s="33" t="s">
        <v>40</v>
      </c>
    </row>
    <row r="19" spans="5:20" ht="0" customHeight="1" hidden="1">
      <c r="E19" s="113"/>
      <c r="T19" s="150"/>
    </row>
    <row r="20" spans="1:20" ht="15" customHeight="1">
      <c r="A20" s="18">
        <v>1.5</v>
      </c>
      <c r="B20" s="60" t="s">
        <v>18</v>
      </c>
      <c r="C20" s="61"/>
      <c r="D20" s="59"/>
      <c r="E20" s="32" t="s">
        <v>37</v>
      </c>
      <c r="F20" s="16">
        <v>1.23</v>
      </c>
      <c r="H20" s="16">
        <v>28424.98</v>
      </c>
      <c r="J20" s="58">
        <v>26930.59</v>
      </c>
      <c r="K20" s="59"/>
      <c r="M20" s="58">
        <v>28424.98</v>
      </c>
      <c r="N20" s="59"/>
      <c r="O20" s="58">
        <v>-1494.39</v>
      </c>
      <c r="P20" s="61"/>
      <c r="Q20" s="59"/>
      <c r="R20" s="58">
        <v>1494.39</v>
      </c>
      <c r="S20" s="59"/>
      <c r="T20" s="33" t="s">
        <v>41</v>
      </c>
    </row>
    <row r="21" spans="1:20" ht="14.25" customHeight="1">
      <c r="A21" s="19">
        <v>1.6</v>
      </c>
      <c r="B21" s="101" t="s">
        <v>19</v>
      </c>
      <c r="C21" s="61"/>
      <c r="D21" s="59"/>
      <c r="E21" s="31" t="s">
        <v>37</v>
      </c>
      <c r="F21" s="20">
        <v>0.37</v>
      </c>
      <c r="H21" s="21">
        <v>8550.55</v>
      </c>
      <c r="J21" s="102">
        <v>8101.03</v>
      </c>
      <c r="K21" s="59"/>
      <c r="M21" s="102">
        <v>8550.55</v>
      </c>
      <c r="N21" s="59"/>
      <c r="O21" s="103">
        <v>-449.52</v>
      </c>
      <c r="P21" s="61"/>
      <c r="Q21" s="59"/>
      <c r="R21" s="89">
        <v>449.52</v>
      </c>
      <c r="S21" s="59"/>
      <c r="T21" s="33" t="s">
        <v>42</v>
      </c>
    </row>
    <row r="22" spans="1:20" ht="0.75" customHeight="1">
      <c r="A22" s="90">
        <v>1.7</v>
      </c>
      <c r="B22" s="92" t="s">
        <v>20</v>
      </c>
      <c r="C22" s="93"/>
      <c r="D22" s="94"/>
      <c r="E22" s="98" t="s">
        <v>37</v>
      </c>
      <c r="F22" s="99">
        <v>0.15</v>
      </c>
      <c r="H22" s="99">
        <v>3466.46</v>
      </c>
      <c r="J22" s="100">
        <v>3284.22</v>
      </c>
      <c r="K22" s="94"/>
      <c r="M22" s="100">
        <v>3466.46</v>
      </c>
      <c r="N22" s="94"/>
      <c r="O22" s="100">
        <v>-182.24</v>
      </c>
      <c r="P22" s="93"/>
      <c r="Q22" s="94"/>
      <c r="R22" s="100">
        <v>182.24</v>
      </c>
      <c r="S22" s="94"/>
      <c r="T22" s="144" t="s">
        <v>43</v>
      </c>
    </row>
    <row r="23" spans="1:20" ht="27" customHeight="1">
      <c r="A23" s="91"/>
      <c r="B23" s="95"/>
      <c r="C23" s="96"/>
      <c r="D23" s="97"/>
      <c r="E23" s="91"/>
      <c r="F23" s="91"/>
      <c r="H23" s="91"/>
      <c r="J23" s="95"/>
      <c r="K23" s="97"/>
      <c r="M23" s="95"/>
      <c r="N23" s="97"/>
      <c r="O23" s="95"/>
      <c r="P23" s="96"/>
      <c r="Q23" s="97"/>
      <c r="R23" s="95"/>
      <c r="S23" s="97"/>
      <c r="T23" s="151"/>
    </row>
    <row r="24" spans="1:20" ht="15" customHeight="1">
      <c r="A24" s="12">
        <v>1.8</v>
      </c>
      <c r="B24" s="60" t="s">
        <v>21</v>
      </c>
      <c r="C24" s="61"/>
      <c r="D24" s="59"/>
      <c r="E24" s="30" t="s">
        <v>37</v>
      </c>
      <c r="F24" s="16">
        <v>0.15</v>
      </c>
      <c r="H24" s="16">
        <v>3466.46</v>
      </c>
      <c r="J24" s="58">
        <v>3284.22</v>
      </c>
      <c r="K24" s="59"/>
      <c r="M24" s="58">
        <v>3466.46</v>
      </c>
      <c r="N24" s="59"/>
      <c r="O24" s="58">
        <v>-182.24</v>
      </c>
      <c r="P24" s="61"/>
      <c r="Q24" s="59"/>
      <c r="R24" s="58">
        <v>182.24</v>
      </c>
      <c r="S24" s="59"/>
      <c r="T24" s="33" t="s">
        <v>44</v>
      </c>
    </row>
    <row r="25" spans="1:20" ht="12.75">
      <c r="A25" s="12">
        <v>1.9</v>
      </c>
      <c r="B25" s="60" t="s">
        <v>22</v>
      </c>
      <c r="C25" s="61"/>
      <c r="D25" s="59"/>
      <c r="E25" s="30" t="s">
        <v>37</v>
      </c>
      <c r="F25" s="16">
        <v>0.06</v>
      </c>
      <c r="H25" s="16">
        <v>1386.56</v>
      </c>
      <c r="J25" s="58">
        <v>1313.67</v>
      </c>
      <c r="K25" s="59"/>
      <c r="M25" s="58">
        <v>1386.56</v>
      </c>
      <c r="N25" s="59"/>
      <c r="O25" s="58">
        <v>-72.89</v>
      </c>
      <c r="P25" s="61"/>
      <c r="Q25" s="59"/>
      <c r="R25" s="58">
        <v>72.89</v>
      </c>
      <c r="S25" s="59"/>
      <c r="T25" s="33" t="s">
        <v>71</v>
      </c>
    </row>
    <row r="26" spans="1:20" ht="13.5" customHeight="1">
      <c r="A26" s="22"/>
      <c r="B26" s="65"/>
      <c r="C26" s="61"/>
      <c r="D26" s="59"/>
      <c r="E26" s="15"/>
      <c r="F26" s="8"/>
      <c r="H26" s="8"/>
      <c r="J26" s="63"/>
      <c r="K26" s="59"/>
      <c r="M26" s="63"/>
      <c r="N26" s="59"/>
      <c r="O26" s="63"/>
      <c r="P26" s="61"/>
      <c r="Q26" s="59"/>
      <c r="R26" s="63"/>
      <c r="S26" s="64"/>
      <c r="T26" s="143"/>
    </row>
    <row r="27" ht="0" customHeight="1" hidden="1">
      <c r="T27" s="34"/>
    </row>
    <row r="28" spans="1:20" ht="15" customHeight="1">
      <c r="A28" s="22">
        <v>2</v>
      </c>
      <c r="B28" s="65" t="s">
        <v>23</v>
      </c>
      <c r="C28" s="61"/>
      <c r="D28" s="59"/>
      <c r="E28" s="30" t="s">
        <v>37</v>
      </c>
      <c r="F28" s="16">
        <v>1.8</v>
      </c>
      <c r="H28" s="8"/>
      <c r="J28" s="84">
        <f>J29+J30-J32</f>
        <v>-32188.77</v>
      </c>
      <c r="K28" s="85"/>
      <c r="L28" s="29"/>
      <c r="M28" s="84">
        <f>M31</f>
        <v>108463</v>
      </c>
      <c r="N28" s="85"/>
      <c r="O28" s="84">
        <f>J28-M28</f>
        <v>-140651.77</v>
      </c>
      <c r="P28" s="86"/>
      <c r="Q28" s="85"/>
      <c r="R28" s="87">
        <v>140651.77</v>
      </c>
      <c r="S28" s="88"/>
      <c r="T28" s="35"/>
    </row>
    <row r="29" spans="1:20" ht="15" customHeight="1">
      <c r="A29" s="12"/>
      <c r="B29" s="60" t="s">
        <v>24</v>
      </c>
      <c r="C29" s="61"/>
      <c r="D29" s="59"/>
      <c r="E29" s="30" t="s">
        <v>37</v>
      </c>
      <c r="F29" s="23"/>
      <c r="H29" s="16">
        <v>41605.8</v>
      </c>
      <c r="J29" s="58">
        <v>39512.42</v>
      </c>
      <c r="K29" s="59"/>
      <c r="M29" s="63"/>
      <c r="N29" s="59"/>
      <c r="O29" s="63"/>
      <c r="P29" s="61"/>
      <c r="Q29" s="59"/>
      <c r="R29" s="63"/>
      <c r="S29" s="64"/>
      <c r="T29" s="35"/>
    </row>
    <row r="30" spans="1:20" ht="15" customHeight="1">
      <c r="A30" s="12"/>
      <c r="B30" s="60" t="s">
        <v>25</v>
      </c>
      <c r="C30" s="61"/>
      <c r="D30" s="59"/>
      <c r="E30" s="30" t="s">
        <v>37</v>
      </c>
      <c r="F30" s="8"/>
      <c r="H30" s="8"/>
      <c r="J30" s="58">
        <v>-60122.74</v>
      </c>
      <c r="K30" s="59"/>
      <c r="M30" s="63"/>
      <c r="N30" s="59"/>
      <c r="O30" s="63"/>
      <c r="P30" s="61"/>
      <c r="Q30" s="59"/>
      <c r="R30" s="63"/>
      <c r="S30" s="64"/>
      <c r="T30" s="8"/>
    </row>
    <row r="31" spans="1:20" ht="15" customHeight="1">
      <c r="A31" s="12"/>
      <c r="B31" s="60" t="s">
        <v>26</v>
      </c>
      <c r="C31" s="61"/>
      <c r="D31" s="59"/>
      <c r="E31" s="30" t="s">
        <v>37</v>
      </c>
      <c r="F31" s="8"/>
      <c r="H31" s="8"/>
      <c r="J31" s="63"/>
      <c r="K31" s="59"/>
      <c r="M31" s="58">
        <f>F41</f>
        <v>108463</v>
      </c>
      <c r="N31" s="59"/>
      <c r="O31" s="63"/>
      <c r="P31" s="61"/>
      <c r="Q31" s="59"/>
      <c r="R31" s="63"/>
      <c r="S31" s="64"/>
      <c r="T31" s="8"/>
    </row>
    <row r="32" spans="1:20" ht="15" customHeight="1">
      <c r="A32" s="12"/>
      <c r="B32" s="132" t="s">
        <v>48</v>
      </c>
      <c r="C32" s="61"/>
      <c r="D32" s="59"/>
      <c r="E32" s="30" t="s">
        <v>37</v>
      </c>
      <c r="F32" s="8"/>
      <c r="H32" s="8"/>
      <c r="J32" s="10">
        <v>11578.45</v>
      </c>
      <c r="K32" s="14"/>
      <c r="M32" s="17"/>
      <c r="N32" s="14"/>
      <c r="O32" s="10"/>
      <c r="P32" s="13"/>
      <c r="Q32" s="14"/>
      <c r="R32" s="10"/>
      <c r="S32" s="11"/>
      <c r="T32" s="8"/>
    </row>
    <row r="33" spans="1:20" ht="14.25" customHeight="1">
      <c r="A33" s="12"/>
      <c r="B33" s="60" t="s">
        <v>27</v>
      </c>
      <c r="C33" s="61"/>
      <c r="D33" s="59"/>
      <c r="E33" s="30"/>
      <c r="F33" s="8"/>
      <c r="H33" s="8"/>
      <c r="J33" s="63"/>
      <c r="K33" s="59"/>
      <c r="M33" s="63"/>
      <c r="N33" s="59"/>
      <c r="O33" s="63"/>
      <c r="P33" s="61"/>
      <c r="Q33" s="59"/>
      <c r="R33" s="63"/>
      <c r="S33" s="64"/>
      <c r="T33" s="8"/>
    </row>
    <row r="34" ht="0" customHeight="1" hidden="1">
      <c r="E34" s="30" t="s">
        <v>37</v>
      </c>
    </row>
    <row r="35" spans="1:20" ht="15" customHeight="1">
      <c r="A35" s="22">
        <v>3</v>
      </c>
      <c r="B35" s="65" t="s">
        <v>28</v>
      </c>
      <c r="C35" s="61"/>
      <c r="D35" s="59"/>
      <c r="E35" s="30" t="s">
        <v>37</v>
      </c>
      <c r="F35" s="8"/>
      <c r="H35" s="16">
        <v>1141830.41</v>
      </c>
      <c r="J35" s="58">
        <v>1056078.63</v>
      </c>
      <c r="K35" s="59"/>
      <c r="M35" s="58">
        <v>1141830.41</v>
      </c>
      <c r="N35" s="59"/>
      <c r="O35" s="58">
        <v>-85751.78</v>
      </c>
      <c r="P35" s="61"/>
      <c r="Q35" s="59"/>
      <c r="R35" s="58">
        <v>85751.78</v>
      </c>
      <c r="S35" s="59"/>
      <c r="T35" s="8"/>
    </row>
    <row r="36" spans="1:20" ht="15" customHeight="1">
      <c r="A36" s="24"/>
      <c r="B36" s="60" t="s">
        <v>29</v>
      </c>
      <c r="C36" s="61"/>
      <c r="D36" s="59"/>
      <c r="E36" s="30" t="s">
        <v>37</v>
      </c>
      <c r="F36" s="8"/>
      <c r="H36" s="9">
        <v>25888.62</v>
      </c>
      <c r="J36" s="58">
        <v>24516.28</v>
      </c>
      <c r="K36" s="59"/>
      <c r="M36" s="58">
        <v>25888.62</v>
      </c>
      <c r="N36" s="59"/>
      <c r="O36" s="58">
        <v>-1372.34</v>
      </c>
      <c r="P36" s="61"/>
      <c r="Q36" s="59"/>
      <c r="R36" s="58">
        <v>1372.34</v>
      </c>
      <c r="S36" s="59"/>
      <c r="T36" s="37" t="s">
        <v>45</v>
      </c>
    </row>
    <row r="37" spans="1:20" ht="15" customHeight="1">
      <c r="A37" s="18"/>
      <c r="B37" s="60" t="s">
        <v>30</v>
      </c>
      <c r="C37" s="61"/>
      <c r="D37" s="59"/>
      <c r="E37" s="30" t="s">
        <v>37</v>
      </c>
      <c r="F37" s="23"/>
      <c r="H37" s="16">
        <v>184196.07</v>
      </c>
      <c r="J37" s="58">
        <v>162458.03</v>
      </c>
      <c r="K37" s="59"/>
      <c r="M37" s="58">
        <v>184196.07</v>
      </c>
      <c r="N37" s="59"/>
      <c r="O37" s="58">
        <v>-21738.04</v>
      </c>
      <c r="P37" s="61"/>
      <c r="Q37" s="59"/>
      <c r="R37" s="58">
        <v>21738.04</v>
      </c>
      <c r="S37" s="59"/>
      <c r="T37" s="33" t="s">
        <v>46</v>
      </c>
    </row>
    <row r="38" spans="1:20" ht="15" customHeight="1">
      <c r="A38" s="18"/>
      <c r="B38" s="60" t="s">
        <v>31</v>
      </c>
      <c r="C38" s="61"/>
      <c r="D38" s="59"/>
      <c r="E38" s="30" t="s">
        <v>37</v>
      </c>
      <c r="F38" s="8"/>
      <c r="H38" s="16">
        <v>124917.88</v>
      </c>
      <c r="J38" s="58">
        <v>110133.15</v>
      </c>
      <c r="K38" s="59"/>
      <c r="M38" s="58">
        <v>124917.88</v>
      </c>
      <c r="N38" s="59"/>
      <c r="O38" s="58">
        <v>-14784.73</v>
      </c>
      <c r="P38" s="61"/>
      <c r="Q38" s="59"/>
      <c r="R38" s="58">
        <v>14784.73</v>
      </c>
      <c r="S38" s="59"/>
      <c r="T38" s="33" t="s">
        <v>46</v>
      </c>
    </row>
    <row r="39" spans="1:20" ht="15" customHeight="1">
      <c r="A39" s="18"/>
      <c r="B39" s="60" t="s">
        <v>32</v>
      </c>
      <c r="C39" s="61"/>
      <c r="D39" s="59"/>
      <c r="E39" s="51" t="s">
        <v>37</v>
      </c>
      <c r="F39" s="8"/>
      <c r="H39" s="16">
        <v>806827.84</v>
      </c>
      <c r="J39" s="58">
        <v>758971.17</v>
      </c>
      <c r="K39" s="59"/>
      <c r="M39" s="58">
        <v>806827.84</v>
      </c>
      <c r="N39" s="59"/>
      <c r="O39" s="58">
        <v>-47856.67</v>
      </c>
      <c r="P39" s="61"/>
      <c r="Q39" s="59"/>
      <c r="R39" s="58">
        <v>47856.67</v>
      </c>
      <c r="S39" s="62"/>
      <c r="T39" s="33" t="s">
        <v>47</v>
      </c>
    </row>
    <row r="40" spans="1:256" ht="1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ht="27.75" customHeight="1">
      <c r="A41" s="133" t="s">
        <v>60</v>
      </c>
      <c r="B41" s="134"/>
      <c r="C41" s="134"/>
      <c r="D41" s="134"/>
      <c r="E41" s="135"/>
      <c r="F41" s="39">
        <f>SUM(F42:F50)</f>
        <v>108463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pans="1:256" ht="12.75">
      <c r="A42" s="69" t="s">
        <v>61</v>
      </c>
      <c r="B42" s="70"/>
      <c r="C42" s="70"/>
      <c r="D42" s="70"/>
      <c r="E42" s="71"/>
      <c r="F42" s="53">
        <v>7145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ht="12.75">
      <c r="A43" s="69" t="s">
        <v>49</v>
      </c>
      <c r="B43" s="70"/>
      <c r="C43" s="70"/>
      <c r="D43" s="70"/>
      <c r="E43" s="71"/>
      <c r="F43" s="53">
        <v>3000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1:256" ht="12.75">
      <c r="A44" s="69" t="s">
        <v>62</v>
      </c>
      <c r="B44" s="70"/>
      <c r="C44" s="70"/>
      <c r="D44" s="70"/>
      <c r="E44" s="71"/>
      <c r="F44" s="53">
        <v>1600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ht="12.75">
      <c r="A45" s="66" t="s">
        <v>63</v>
      </c>
      <c r="B45" s="67"/>
      <c r="C45" s="67"/>
      <c r="D45" s="67"/>
      <c r="E45" s="68"/>
      <c r="F45" s="53">
        <v>22188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ht="12.75">
      <c r="A46" s="66" t="s">
        <v>64</v>
      </c>
      <c r="B46" s="67"/>
      <c r="C46" s="67"/>
      <c r="D46" s="67"/>
      <c r="E46" s="68"/>
      <c r="F46" s="53">
        <v>3911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ht="12.75">
      <c r="A47" s="69" t="s">
        <v>65</v>
      </c>
      <c r="B47" s="70"/>
      <c r="C47" s="70"/>
      <c r="D47" s="70"/>
      <c r="E47" s="71"/>
      <c r="F47" s="53">
        <v>59619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ht="27.75" customHeight="1">
      <c r="A48" s="69" t="s">
        <v>66</v>
      </c>
      <c r="B48" s="70"/>
      <c r="C48" s="70"/>
      <c r="D48" s="70"/>
      <c r="E48" s="71"/>
      <c r="F48" s="53">
        <v>6000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12.75">
      <c r="A49" s="72" t="s">
        <v>72</v>
      </c>
      <c r="B49" s="73"/>
      <c r="C49" s="73"/>
      <c r="D49" s="73"/>
      <c r="E49" s="74"/>
      <c r="F49" s="54">
        <v>4160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2.75">
      <c r="A50" s="52" t="s">
        <v>67</v>
      </c>
      <c r="B50" s="49"/>
      <c r="C50" s="49"/>
      <c r="D50" s="49"/>
      <c r="E50" s="50"/>
      <c r="F50" s="55">
        <v>840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2.75">
      <c r="A52" s="38"/>
      <c r="B52" s="38"/>
      <c r="C52" s="38"/>
      <c r="D52" s="38"/>
      <c r="E52" s="38"/>
      <c r="F52" s="152" t="s">
        <v>73</v>
      </c>
      <c r="G52" s="153"/>
      <c r="H52" s="152" t="s">
        <v>37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25.5" customHeight="1">
      <c r="A53" s="83" t="s">
        <v>68</v>
      </c>
      <c r="B53" s="82"/>
      <c r="C53" s="82"/>
      <c r="D53" s="82"/>
      <c r="E53" s="82"/>
      <c r="F53" s="40">
        <f>F54+F55+F56+F57</f>
        <v>774.8000000000002</v>
      </c>
      <c r="G53" s="56">
        <f>G54+G55+G56+G57</f>
        <v>25718.549999999996</v>
      </c>
      <c r="H53" s="40">
        <f>H54+H55+H56+H57</f>
        <v>18854.239999999998</v>
      </c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2.75">
      <c r="A54" s="80" t="s">
        <v>50</v>
      </c>
      <c r="B54" s="75"/>
      <c r="C54" s="75"/>
      <c r="D54" s="75"/>
      <c r="E54" s="75"/>
      <c r="F54" s="41">
        <v>303.6</v>
      </c>
      <c r="G54" s="57">
        <v>15017.99</v>
      </c>
      <c r="H54" s="41">
        <v>14773.91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2.75">
      <c r="A55" s="80" t="s">
        <v>51</v>
      </c>
      <c r="B55" s="75"/>
      <c r="C55" s="75"/>
      <c r="D55" s="75"/>
      <c r="E55" s="75"/>
      <c r="F55" s="41">
        <v>333.8</v>
      </c>
      <c r="G55" s="57">
        <v>7334.32</v>
      </c>
      <c r="H55" s="41">
        <v>1319.24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2.75">
      <c r="A56" s="80" t="s">
        <v>52</v>
      </c>
      <c r="B56" s="75"/>
      <c r="C56" s="75"/>
      <c r="D56" s="75"/>
      <c r="E56" s="75"/>
      <c r="F56" s="41">
        <v>13.7</v>
      </c>
      <c r="G56" s="57">
        <v>164.23</v>
      </c>
      <c r="H56" s="41">
        <v>0</v>
      </c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2.75">
      <c r="A57" s="80" t="s">
        <v>53</v>
      </c>
      <c r="B57" s="75"/>
      <c r="C57" s="75"/>
      <c r="D57" s="75"/>
      <c r="E57" s="75"/>
      <c r="F57" s="41">
        <v>123.7</v>
      </c>
      <c r="G57" s="57">
        <v>3202.01</v>
      </c>
      <c r="H57" s="41">
        <v>2761.09</v>
      </c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2.75">
      <c r="A58" s="42"/>
      <c r="B58" s="43"/>
      <c r="C58" s="43"/>
      <c r="D58" s="43"/>
      <c r="E58" s="43"/>
      <c r="F58" s="44"/>
      <c r="G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2.75">
      <c r="A59" s="42"/>
      <c r="B59" s="43"/>
      <c r="C59" s="43"/>
      <c r="D59" s="43"/>
      <c r="E59" s="43"/>
      <c r="F59" s="44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12.75">
      <c r="A60" s="81" t="s">
        <v>69</v>
      </c>
      <c r="B60" s="81"/>
      <c r="C60" s="81"/>
      <c r="D60" s="81"/>
      <c r="E60" s="81"/>
      <c r="F60" s="45">
        <f>F61+F62</f>
        <v>5062.389999999999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2.75">
      <c r="A61" s="82" t="s">
        <v>54</v>
      </c>
      <c r="B61" s="75"/>
      <c r="C61" s="75"/>
      <c r="D61" s="75"/>
      <c r="E61" s="75"/>
      <c r="F61" s="46">
        <v>2700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2.75">
      <c r="A62" s="75" t="s">
        <v>55</v>
      </c>
      <c r="B62" s="75"/>
      <c r="C62" s="75"/>
      <c r="D62" s="75"/>
      <c r="E62" s="75"/>
      <c r="F62" s="46">
        <v>2362.39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2.75">
      <c r="A63" s="47"/>
      <c r="B63" s="47"/>
      <c r="C63" s="47"/>
      <c r="D63" s="47"/>
      <c r="E63" s="47"/>
      <c r="F63" s="4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2.75">
      <c r="A64" s="47"/>
      <c r="B64" s="47"/>
      <c r="C64" s="47"/>
      <c r="D64" s="47"/>
      <c r="E64" s="47"/>
      <c r="F64" s="47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2.75">
      <c r="A65" s="47"/>
      <c r="B65" s="47"/>
      <c r="C65" s="47"/>
      <c r="D65" s="47"/>
      <c r="E65" s="47"/>
      <c r="F65" s="47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2.75">
      <c r="A66" s="47"/>
      <c r="B66" s="47"/>
      <c r="C66" s="47"/>
      <c r="D66" s="47"/>
      <c r="E66" s="47"/>
      <c r="F66" s="47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2.75" customHeight="1">
      <c r="A67" s="76" t="s">
        <v>56</v>
      </c>
      <c r="B67" s="76"/>
      <c r="C67" s="76"/>
      <c r="D67" s="76"/>
      <c r="E67" s="76"/>
      <c r="F67" s="76"/>
      <c r="G67" s="77" t="s">
        <v>57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2.75">
      <c r="A69" s="38"/>
      <c r="B69" s="38"/>
      <c r="C69" s="38"/>
      <c r="D69" s="38"/>
      <c r="E69" s="38"/>
      <c r="F69" s="38"/>
      <c r="G69" s="38"/>
      <c r="H69" s="48"/>
      <c r="I69" s="48"/>
      <c r="J69" s="48"/>
      <c r="K69" s="48"/>
      <c r="L69" s="48"/>
      <c r="M69" s="48"/>
      <c r="N69" s="48"/>
      <c r="O69" s="4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2.75">
      <c r="A70" s="78" t="s">
        <v>58</v>
      </c>
      <c r="B70" s="78"/>
      <c r="C70" s="78"/>
      <c r="D70" s="7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2.75">
      <c r="A71" s="79" t="s">
        <v>70</v>
      </c>
      <c r="B71" s="78"/>
      <c r="C71" s="7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2.75">
      <c r="A72" s="78" t="s">
        <v>59</v>
      </c>
      <c r="B72" s="78"/>
      <c r="C72" s="7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</sheetData>
  <sheetProtection/>
  <mergeCells count="163">
    <mergeCell ref="B32:D32"/>
    <mergeCell ref="A41:E41"/>
    <mergeCell ref="R7:S7"/>
    <mergeCell ref="B8:D8"/>
    <mergeCell ref="B9:D9"/>
    <mergeCell ref="E18:E19"/>
    <mergeCell ref="B10:D10"/>
    <mergeCell ref="J10:K10"/>
    <mergeCell ref="M10:N10"/>
    <mergeCell ref="O10:Q10"/>
    <mergeCell ref="C1:R2"/>
    <mergeCell ref="D3:P3"/>
    <mergeCell ref="C5:O5"/>
    <mergeCell ref="B7:D7"/>
    <mergeCell ref="L7:M7"/>
    <mergeCell ref="O7:Q7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B18:D18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T22:T23"/>
    <mergeCell ref="B24:D24"/>
    <mergeCell ref="J24:K24"/>
    <mergeCell ref="M24:N24"/>
    <mergeCell ref="O24:Q24"/>
    <mergeCell ref="R24:S24"/>
    <mergeCell ref="R25:S25"/>
    <mergeCell ref="B25:D25"/>
    <mergeCell ref="J25:K25"/>
    <mergeCell ref="M25:N25"/>
    <mergeCell ref="O25:Q25"/>
    <mergeCell ref="R26:S26"/>
    <mergeCell ref="B28:D28"/>
    <mergeCell ref="J28:K28"/>
    <mergeCell ref="M28:N28"/>
    <mergeCell ref="O28:Q28"/>
    <mergeCell ref="R28:S28"/>
    <mergeCell ref="B26:D26"/>
    <mergeCell ref="J26:K26"/>
    <mergeCell ref="M26:N26"/>
    <mergeCell ref="O26:Q26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31:S31"/>
    <mergeCell ref="B31:D31"/>
    <mergeCell ref="J31:K31"/>
    <mergeCell ref="M31:N31"/>
    <mergeCell ref="O31:Q31"/>
    <mergeCell ref="A53:E53"/>
    <mergeCell ref="A42:E42"/>
    <mergeCell ref="A43:E43"/>
    <mergeCell ref="A44:E44"/>
    <mergeCell ref="A45:E45"/>
    <mergeCell ref="A54:E54"/>
    <mergeCell ref="A55:E55"/>
    <mergeCell ref="A56:E56"/>
    <mergeCell ref="A57:E57"/>
    <mergeCell ref="A60:E60"/>
    <mergeCell ref="A61:E61"/>
    <mergeCell ref="A62:E62"/>
    <mergeCell ref="A67:F67"/>
    <mergeCell ref="G67:S67"/>
    <mergeCell ref="A70:D70"/>
    <mergeCell ref="A71:C71"/>
    <mergeCell ref="A72:C72"/>
    <mergeCell ref="A46:E46"/>
    <mergeCell ref="A47:E47"/>
    <mergeCell ref="A48:E48"/>
    <mergeCell ref="A49:E49"/>
    <mergeCell ref="B33:D33"/>
    <mergeCell ref="J33:K33"/>
    <mergeCell ref="J35:K35"/>
    <mergeCell ref="M33:N33"/>
    <mergeCell ref="O33:Q33"/>
    <mergeCell ref="R33:S33"/>
    <mergeCell ref="R35:S35"/>
    <mergeCell ref="B36:D36"/>
    <mergeCell ref="J36:K36"/>
    <mergeCell ref="M36:N36"/>
    <mergeCell ref="O36:Q36"/>
    <mergeCell ref="R36:S36"/>
    <mergeCell ref="B35:D35"/>
    <mergeCell ref="M35:N35"/>
    <mergeCell ref="O35:Q35"/>
    <mergeCell ref="R37:S37"/>
    <mergeCell ref="B37:D37"/>
    <mergeCell ref="J37:K37"/>
    <mergeCell ref="M37:N37"/>
    <mergeCell ref="O37:Q37"/>
    <mergeCell ref="R38:S38"/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2021-02-25T11:27:35Z</dcterms:created>
  <dcterms:modified xsi:type="dcterms:W3CDTF">2021-03-17T10:36:21Z</dcterms:modified>
  <cp:category/>
  <cp:version/>
  <cp:contentType/>
  <cp:contentStatus/>
</cp:coreProperties>
</file>