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<sst xmlns="http://schemas.openxmlformats.org/spreadsheetml/2006/main" count="106" uniqueCount="74">
  <si>
    <t>Отчет о выполнении договора на управление по многоквартирному жилому дому</t>
  </si>
  <si>
    <t>за период с 01.01.2018  по 31.12.2018</t>
  </si>
  <si>
    <t xml:space="preserve">Адрес: Константиновых ул, д.9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</si>
  <si>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</si>
  <si>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</si>
  <si>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</si>
  <si>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</si>
  <si>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</si>
  <si>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</si>
  <si>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</si>
  <si>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</si>
  <si>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</si>
  <si>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</si>
  <si>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</si>
  <si>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</si>
  <si>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</si>
  <si>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</si>
  <si>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</si>
  <si>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</si>
  <si>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</si>
  <si>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</si>
  <si>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</si>
  <si>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</si>
  <si>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</si>
  <si>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</si>
  <si>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</si>
  <si>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</si>
  <si>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</si>
  <si>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2018г</t>
  </si>
  <si>
    <t xml:space="preserve"> Остаток средств на  01.01.2018</t>
  </si>
  <si>
    <t xml:space="preserve"> Выполненные работы в 2018г.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</si>
  <si>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</si>
  <si>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</si>
  <si>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</si>
  <si>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</si>
  <si>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</si>
  <si>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</si>
  <si>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</si>
  <si>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</si>
  <si>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</si>
  <si>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>Нежилая площадь</t>
  </si>
  <si>
    <t>Общая площадь</t>
  </si>
  <si>
    <t>дог-р с ООО "Участок № 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</si>
  <si>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</si>
  <si>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</si>
  <si>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</si>
  <si>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</si>
  <si>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</si>
  <si>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</si>
  <si>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</si>
  <si>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</si>
  <si>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ПАО "КСК"</t>
  </si>
  <si>
    <t>ГП "Калугаоблводоканал"</t>
  </si>
  <si>
    <t>МУП "Калугатеплосеть" г.Калуги</t>
  </si>
  <si>
    <t>кв.м</t>
  </si>
  <si>
    <t>ОАО "МТС"</t>
  </si>
  <si>
    <t>ОАО "ВымпелКом"</t>
  </si>
  <si>
    <t xml:space="preserve">ООО Макснет-Системы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</si>
  <si>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</si>
  <si>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</si>
  <si>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</si>
  <si>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</si>
  <si>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</si>
  <si>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2018г.</t>
  </si>
  <si>
    <t>ремонт отмостки</t>
  </si>
  <si>
    <t>ремонт системы ЦО подвал</t>
  </si>
  <si>
    <t>Накоплено денежных средств по нежилым помещениям за 2018г.</t>
  </si>
  <si>
    <t>Иванова С.В.</t>
  </si>
  <si>
    <t>Кулахсзян П.Р.</t>
  </si>
  <si>
    <t>Оплата провайдеров за 2018г.</t>
  </si>
  <si>
    <t>Ремонт системы ЦО, ГВС</t>
  </si>
  <si>
    <t>Ремонт отмостки и цоколя дома</t>
  </si>
  <si>
    <t>Задолженность населения</t>
  </si>
  <si>
    <t>ЗАО "Электро-ком"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</si>
</sst>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sz val="10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9" applyNumberFormat="1" applyBorder="1" applyAlignment="1" quotePrefix="1">
      <alignment horizontal="right" vertical="center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0" fontId="5" fillId="0" borderId="0" xfId="0" applyFont="1" applyAlignment="1">
      <alignment horizontal="right" wrapText="1"/>
    </xf>
    <xf numFmtId="0" fontId="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2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 wrapText="1"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0" fontId="1" fillId="0" borderId="11" xfId="33" applyBorder="1" applyAlignment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5" fillId="0" borderId="11" xfId="0" applyFont="1" applyBorder="1" applyAlignment="1">
      <alignment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2" fontId="5" fillId="0" borderId="10" xfId="0" applyNumberFormat="1" applyFont="1" applyBorder="1" applyAlignment="1">
      <alignment horizontal="right" vertical="center" wrapText="1"/>
    </xf>
    <xf numFmtId="2" fontId="0" fillId="0" borderId="10" xfId="0" applyNumberFormat="1" applyBorder="1" applyAlignment="1">
      <alignment horizontal="right" vertical="center" wrapText="1"/>
    </xf>
    <xf numFmtId="0" fontId="8" fillId="0" borderId="0" xfId="0" applyFont="1" applyBorder="1" applyAlignment="1">
      <alignment horizontal="left"/>
    </xf>
    <xf numFmtId="0" fontId="0" fillId="0" borderId="11" xfId="0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5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view="pageBreakPreview" zoomScale="90" zoomScaleSheetLayoutView="90" zoomScalePageLayoutView="0" workbookViewId="0" topLeftCell="A12">
      <selection activeCell="I39" sqref="I39"/>
    </sheetView>
  </sheetViews>
  <sheetFormatPr defaultColWidth="9.00390625" defaultRowHeight="12.75"/>
  <cols>
    <col min="1" max="1" width="4.625" style="1" customWidth="1"/>
    <col min="2" max="2" width="11.75390625" style="1" customWidth="1"/>
    <col min="3" max="3" width="2.25390625" style="1" customWidth="1"/>
    <col min="4" max="4" width="30.875" style="1" customWidth="1"/>
    <col min="5" max="5" width="5.75390625" style="1" customWidth="1"/>
    <col min="6" max="6" width="7.00390625" style="1" customWidth="1"/>
    <col min="7" max="7" width="12.625" style="1" customWidth="1"/>
    <col min="8" max="8" width="12.75390625" style="1" customWidth="1"/>
    <col min="9" max="9" width="11.6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125" style="1" customWidth="1"/>
    <col min="15" max="15" width="20.375" style="1" customWidth="1"/>
    <col min="16" max="16384" width="9.125" style="1" customWidth="1"/>
  </cols>
  <sheetData>
    <row r="1" spans="3:13" ht="18" customHeight="1">
      <c r="C1" s="65" t="s">
        <v>0</v>
      </c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4:11" ht="12.75" customHeight="1">
      <c r="D2" s="67" t="s">
        <v>1</v>
      </c>
      <c r="E2" s="68"/>
      <c r="F2" s="68"/>
      <c r="G2" s="68"/>
      <c r="H2" s="68"/>
      <c r="I2" s="68"/>
      <c r="J2" s="68"/>
      <c r="K2" s="68"/>
    </row>
    <row r="3" spans="3:10" ht="20.25" customHeight="1">
      <c r="C3" s="69" t="s">
        <v>2</v>
      </c>
      <c r="D3" s="70"/>
      <c r="E3" s="70"/>
      <c r="F3" s="70"/>
      <c r="G3" s="70"/>
      <c r="H3" s="70"/>
      <c r="I3" s="70"/>
      <c r="J3" s="70"/>
    </row>
    <row r="4" spans="1:15" ht="48" customHeight="1">
      <c r="A4" s="2" t="s">
        <v>3</v>
      </c>
      <c r="B4" s="71" t="s">
        <v>4</v>
      </c>
      <c r="C4" s="62"/>
      <c r="D4" s="63"/>
      <c r="E4" s="6" t="s">
        <v>5</v>
      </c>
      <c r="F4" s="2" t="s">
        <v>6</v>
      </c>
      <c r="G4" s="6" t="s">
        <v>39</v>
      </c>
      <c r="H4" s="2" t="s">
        <v>7</v>
      </c>
      <c r="I4" s="6" t="s">
        <v>8</v>
      </c>
      <c r="J4" s="71" t="s">
        <v>9</v>
      </c>
      <c r="K4" s="62"/>
      <c r="L4" s="63"/>
      <c r="M4" s="71" t="s">
        <v>10</v>
      </c>
      <c r="N4" s="72"/>
      <c r="O4" s="2" t="s">
        <v>11</v>
      </c>
    </row>
    <row r="5" spans="1:15" ht="12.75" customHeight="1">
      <c r="A5" s="3"/>
      <c r="B5" s="73" t="s">
        <v>41</v>
      </c>
      <c r="C5" s="74"/>
      <c r="D5" s="75"/>
      <c r="E5" s="31" t="s">
        <v>13</v>
      </c>
      <c r="F5" s="2"/>
      <c r="G5" s="32">
        <f>SUM(G6:G7)</f>
        <v>3334.5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51" t="s">
        <v>12</v>
      </c>
      <c r="C6" s="62"/>
      <c r="D6" s="63"/>
      <c r="E6" s="9" t="s">
        <v>13</v>
      </c>
      <c r="F6" s="10"/>
      <c r="G6" s="11">
        <v>3113.4</v>
      </c>
      <c r="H6" s="10"/>
      <c r="I6" s="12"/>
      <c r="J6" s="55"/>
      <c r="K6" s="62"/>
      <c r="L6" s="63"/>
      <c r="M6" s="55"/>
      <c r="N6" s="56"/>
      <c r="O6" s="10"/>
    </row>
    <row r="7" spans="1:15" ht="15.75" customHeight="1">
      <c r="A7" s="8"/>
      <c r="B7" s="64" t="s">
        <v>40</v>
      </c>
      <c r="C7" s="62"/>
      <c r="D7" s="63"/>
      <c r="E7" s="9" t="s">
        <v>13</v>
      </c>
      <c r="F7" s="10"/>
      <c r="G7" s="11">
        <v>221.1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57" t="s">
        <v>14</v>
      </c>
      <c r="C8" s="62"/>
      <c r="D8" s="63"/>
      <c r="E8" s="9" t="s">
        <v>16</v>
      </c>
      <c r="F8" s="16">
        <v>8.55</v>
      </c>
      <c r="G8" s="11">
        <v>319437.48</v>
      </c>
      <c r="H8" s="16">
        <v>305648.23</v>
      </c>
      <c r="I8" s="11">
        <v>319437.48</v>
      </c>
      <c r="J8" s="54">
        <v>-13789.25</v>
      </c>
      <c r="K8" s="62"/>
      <c r="L8" s="63"/>
      <c r="M8" s="54">
        <v>13789.25</v>
      </c>
      <c r="N8" s="63"/>
      <c r="O8" s="35" t="s">
        <v>42</v>
      </c>
    </row>
    <row r="9" spans="1:15" ht="14.25" customHeight="1">
      <c r="A9" s="8">
        <v>1.1</v>
      </c>
      <c r="B9" s="51" t="s">
        <v>15</v>
      </c>
      <c r="C9" s="62"/>
      <c r="D9" s="63"/>
      <c r="E9" s="9" t="s">
        <v>16</v>
      </c>
      <c r="F9" s="16">
        <v>0.83</v>
      </c>
      <c r="G9" s="11">
        <v>31009.68</v>
      </c>
      <c r="H9" s="16">
        <v>29671.07</v>
      </c>
      <c r="I9" s="11">
        <v>31009.68</v>
      </c>
      <c r="J9" s="54">
        <v>-1338.61</v>
      </c>
      <c r="K9" s="62"/>
      <c r="L9" s="63"/>
      <c r="M9" s="54">
        <v>1338.61</v>
      </c>
      <c r="N9" s="63"/>
      <c r="O9" s="35" t="s">
        <v>43</v>
      </c>
    </row>
    <row r="10" spans="1:15" ht="15" customHeight="1">
      <c r="A10" s="8">
        <v>1.2</v>
      </c>
      <c r="B10" s="51" t="s">
        <v>17</v>
      </c>
      <c r="C10" s="62"/>
      <c r="D10" s="63"/>
      <c r="E10" s="9" t="s">
        <v>16</v>
      </c>
      <c r="F10" s="16">
        <v>1.23</v>
      </c>
      <c r="G10" s="11">
        <v>45954.12</v>
      </c>
      <c r="H10" s="16">
        <v>43970.39</v>
      </c>
      <c r="I10" s="11">
        <v>45954.12</v>
      </c>
      <c r="J10" s="54">
        <v>-1983.73</v>
      </c>
      <c r="K10" s="62"/>
      <c r="L10" s="63"/>
      <c r="M10" s="54">
        <v>1983.73</v>
      </c>
      <c r="N10" s="63"/>
      <c r="O10" s="35" t="s">
        <v>43</v>
      </c>
    </row>
    <row r="11" spans="1:15" ht="15" customHeight="1">
      <c r="A11" s="8">
        <v>1.3</v>
      </c>
      <c r="B11" s="51" t="s">
        <v>18</v>
      </c>
      <c r="C11" s="62"/>
      <c r="D11" s="63"/>
      <c r="E11" s="9" t="s">
        <v>16</v>
      </c>
      <c r="F11" s="16">
        <v>2.6</v>
      </c>
      <c r="G11" s="11">
        <v>97138.92</v>
      </c>
      <c r="H11" s="16">
        <v>92945.69</v>
      </c>
      <c r="I11" s="11">
        <v>97138.92</v>
      </c>
      <c r="J11" s="54">
        <v>-4193.23</v>
      </c>
      <c r="K11" s="62"/>
      <c r="L11" s="63"/>
      <c r="M11" s="54">
        <v>4193.23</v>
      </c>
      <c r="N11" s="63"/>
      <c r="O11" s="35" t="s">
        <v>43</v>
      </c>
    </row>
    <row r="12" spans="1:15" ht="15" customHeight="1">
      <c r="A12" s="8">
        <v>1.4</v>
      </c>
      <c r="B12" s="51" t="s">
        <v>19</v>
      </c>
      <c r="C12" s="62"/>
      <c r="D12" s="63"/>
      <c r="E12" s="9" t="s">
        <v>16</v>
      </c>
      <c r="F12" s="16">
        <v>1.97</v>
      </c>
      <c r="G12" s="11">
        <v>73601.4</v>
      </c>
      <c r="H12" s="16">
        <v>70424.23</v>
      </c>
      <c r="I12" s="11">
        <v>73601.4</v>
      </c>
      <c r="J12" s="54">
        <v>-3177.17</v>
      </c>
      <c r="K12" s="62"/>
      <c r="L12" s="63"/>
      <c r="M12" s="54">
        <v>3177.17</v>
      </c>
      <c r="N12" s="63"/>
      <c r="O12" s="35" t="s">
        <v>44</v>
      </c>
    </row>
    <row r="13" spans="1:15" ht="15" customHeight="1">
      <c r="A13" s="8">
        <v>1.5</v>
      </c>
      <c r="B13" s="51" t="s">
        <v>20</v>
      </c>
      <c r="C13" s="62"/>
      <c r="D13" s="63"/>
      <c r="E13" s="9" t="s">
        <v>16</v>
      </c>
      <c r="F13" s="16">
        <v>1.23</v>
      </c>
      <c r="G13" s="11">
        <v>45954.12</v>
      </c>
      <c r="H13" s="16">
        <v>43970.39</v>
      </c>
      <c r="I13" s="11">
        <v>45954.12</v>
      </c>
      <c r="J13" s="54">
        <v>-1983.73</v>
      </c>
      <c r="K13" s="62"/>
      <c r="L13" s="63"/>
      <c r="M13" s="54">
        <v>1983.73</v>
      </c>
      <c r="N13" s="63"/>
      <c r="O13" s="35" t="s">
        <v>45</v>
      </c>
    </row>
    <row r="14" spans="1:15" ht="12.75">
      <c r="A14" s="8">
        <v>1.6</v>
      </c>
      <c r="B14" s="51" t="s">
        <v>21</v>
      </c>
      <c r="C14" s="62"/>
      <c r="D14" s="63"/>
      <c r="E14" s="9" t="s">
        <v>16</v>
      </c>
      <c r="F14" s="16">
        <v>0.35</v>
      </c>
      <c r="G14" s="11">
        <v>13076.4</v>
      </c>
      <c r="H14" s="16">
        <v>12511.92</v>
      </c>
      <c r="I14" s="11">
        <v>13076.4</v>
      </c>
      <c r="J14" s="54">
        <v>-564.48</v>
      </c>
      <c r="K14" s="62"/>
      <c r="L14" s="63"/>
      <c r="M14" s="54">
        <v>564.48</v>
      </c>
      <c r="N14" s="63"/>
      <c r="O14" s="35" t="s">
        <v>46</v>
      </c>
    </row>
    <row r="15" spans="1:15" ht="33.75">
      <c r="A15" s="8">
        <v>1.7</v>
      </c>
      <c r="B15" s="51" t="s">
        <v>22</v>
      </c>
      <c r="C15" s="62"/>
      <c r="D15" s="63"/>
      <c r="E15" s="17" t="s">
        <v>16</v>
      </c>
      <c r="F15" s="16">
        <v>0.13</v>
      </c>
      <c r="G15" s="18">
        <v>4857</v>
      </c>
      <c r="H15" s="16">
        <v>4647.32</v>
      </c>
      <c r="I15" s="18">
        <v>4857</v>
      </c>
      <c r="J15" s="54">
        <v>-209.68</v>
      </c>
      <c r="K15" s="62"/>
      <c r="L15" s="63"/>
      <c r="M15" s="54">
        <v>209.68</v>
      </c>
      <c r="N15" s="63"/>
      <c r="O15" s="35" t="s">
        <v>47</v>
      </c>
    </row>
    <row r="16" spans="1:15" ht="22.5">
      <c r="A16" s="19">
        <v>1.8</v>
      </c>
      <c r="B16" s="51" t="s">
        <v>23</v>
      </c>
      <c r="C16" s="62"/>
      <c r="D16" s="63"/>
      <c r="E16" s="17" t="s">
        <v>16</v>
      </c>
      <c r="F16" s="16">
        <v>0.14</v>
      </c>
      <c r="G16" s="18">
        <v>5230.56</v>
      </c>
      <c r="H16" s="16">
        <v>5004.77</v>
      </c>
      <c r="I16" s="18">
        <v>5230.56</v>
      </c>
      <c r="J16" s="54">
        <v>-225.79</v>
      </c>
      <c r="K16" s="62"/>
      <c r="L16" s="63"/>
      <c r="M16" s="54">
        <v>225.79</v>
      </c>
      <c r="N16" s="63"/>
      <c r="O16" s="35" t="s">
        <v>48</v>
      </c>
    </row>
    <row r="17" spans="1:15" ht="33.75">
      <c r="A17" s="19">
        <v>1.9</v>
      </c>
      <c r="B17" s="51" t="s">
        <v>24</v>
      </c>
      <c r="C17" s="62"/>
      <c r="D17" s="63"/>
      <c r="E17" s="20" t="s">
        <v>16</v>
      </c>
      <c r="F17" s="16">
        <v>0.07</v>
      </c>
      <c r="G17" s="21">
        <v>2615.28</v>
      </c>
      <c r="H17" s="16">
        <v>2502.37</v>
      </c>
      <c r="I17" s="21">
        <v>2615.28</v>
      </c>
      <c r="J17" s="54">
        <v>-112.91</v>
      </c>
      <c r="K17" s="52"/>
      <c r="L17" s="53"/>
      <c r="M17" s="54">
        <v>112.91</v>
      </c>
      <c r="N17" s="53"/>
      <c r="O17" s="35" t="s">
        <v>49</v>
      </c>
    </row>
    <row r="18" spans="1:15" ht="12.75">
      <c r="A18" s="24">
        <v>2</v>
      </c>
      <c r="B18" s="57" t="s">
        <v>25</v>
      </c>
      <c r="C18" s="52"/>
      <c r="D18" s="53"/>
      <c r="E18" s="17" t="s">
        <v>16</v>
      </c>
      <c r="F18" s="16">
        <v>4.6</v>
      </c>
      <c r="G18" s="18">
        <v>171859.68</v>
      </c>
      <c r="H18" s="16">
        <v>166146.43</v>
      </c>
      <c r="I18" s="18">
        <v>171859.68</v>
      </c>
      <c r="J18" s="54">
        <v>-5713.25</v>
      </c>
      <c r="K18" s="52"/>
      <c r="L18" s="53"/>
      <c r="M18" s="54">
        <v>5713.25</v>
      </c>
      <c r="N18" s="53"/>
      <c r="O18" s="35" t="s">
        <v>50</v>
      </c>
    </row>
    <row r="19" spans="1:15" ht="14.25" customHeight="1">
      <c r="A19" s="25">
        <v>3</v>
      </c>
      <c r="B19" s="57" t="s">
        <v>26</v>
      </c>
      <c r="C19" s="52"/>
      <c r="D19" s="53"/>
      <c r="E19" s="17" t="s">
        <v>16</v>
      </c>
      <c r="F19" s="10"/>
      <c r="G19" s="14"/>
      <c r="H19" s="10"/>
      <c r="I19" s="14"/>
      <c r="J19" s="55"/>
      <c r="K19" s="52"/>
      <c r="L19" s="53"/>
      <c r="M19" s="55"/>
      <c r="N19" s="53"/>
      <c r="O19" s="10"/>
    </row>
    <row r="20" spans="1:15" ht="15" customHeight="1">
      <c r="A20" s="25">
        <v>4</v>
      </c>
      <c r="B20" s="57" t="s">
        <v>27</v>
      </c>
      <c r="C20" s="52"/>
      <c r="D20" s="53"/>
      <c r="E20" s="17" t="s">
        <v>16</v>
      </c>
      <c r="F20" s="16">
        <v>1.65</v>
      </c>
      <c r="G20" s="14"/>
      <c r="H20" s="33">
        <f>H21+H22+H24+H25-H26</f>
        <v>22818.260000000002</v>
      </c>
      <c r="I20" s="34">
        <v>62801</v>
      </c>
      <c r="J20" s="59">
        <f>H20-I20</f>
        <v>-39982.74</v>
      </c>
      <c r="K20" s="60"/>
      <c r="L20" s="61"/>
      <c r="M20" s="55">
        <v>39982.74</v>
      </c>
      <c r="N20" s="53"/>
      <c r="O20" s="10"/>
    </row>
    <row r="21" spans="1:15" ht="15" customHeight="1">
      <c r="A21" s="19"/>
      <c r="B21" s="51" t="s">
        <v>28</v>
      </c>
      <c r="C21" s="52"/>
      <c r="D21" s="53"/>
      <c r="E21" s="17" t="s">
        <v>16</v>
      </c>
      <c r="F21" s="10"/>
      <c r="G21" s="18">
        <v>61647.96</v>
      </c>
      <c r="H21" s="16">
        <v>59596.56</v>
      </c>
      <c r="I21" s="14"/>
      <c r="J21" s="55"/>
      <c r="K21" s="52"/>
      <c r="L21" s="53"/>
      <c r="M21" s="55"/>
      <c r="N21" s="53"/>
      <c r="O21" s="10"/>
    </row>
    <row r="22" spans="1:15" ht="15" customHeight="1">
      <c r="A22" s="19"/>
      <c r="B22" s="51" t="s">
        <v>29</v>
      </c>
      <c r="C22" s="52"/>
      <c r="D22" s="53"/>
      <c r="E22" s="17" t="s">
        <v>16</v>
      </c>
      <c r="F22" s="10"/>
      <c r="G22" s="14"/>
      <c r="H22" s="16">
        <v>-59405.31</v>
      </c>
      <c r="I22" s="14"/>
      <c r="J22" s="55"/>
      <c r="K22" s="52"/>
      <c r="L22" s="53"/>
      <c r="M22" s="55"/>
      <c r="N22" s="53"/>
      <c r="O22" s="10"/>
    </row>
    <row r="23" spans="1:15" ht="15" customHeight="1">
      <c r="A23" s="19"/>
      <c r="B23" s="51" t="s">
        <v>30</v>
      </c>
      <c r="C23" s="52"/>
      <c r="D23" s="53"/>
      <c r="E23" s="17" t="s">
        <v>16</v>
      </c>
      <c r="F23" s="10"/>
      <c r="G23" s="14"/>
      <c r="H23" s="10"/>
      <c r="I23" s="18">
        <v>62801</v>
      </c>
      <c r="J23" s="55"/>
      <c r="K23" s="52"/>
      <c r="L23" s="53"/>
      <c r="M23" s="55"/>
      <c r="N23" s="53"/>
      <c r="O23" s="10"/>
    </row>
    <row r="24" spans="1:15" ht="15" customHeight="1">
      <c r="A24" s="19"/>
      <c r="B24" s="58" t="s">
        <v>70</v>
      </c>
      <c r="C24" s="52"/>
      <c r="D24" s="53"/>
      <c r="E24" s="17" t="s">
        <v>16</v>
      </c>
      <c r="F24" s="10"/>
      <c r="G24" s="14"/>
      <c r="H24" s="10">
        <v>29458.02</v>
      </c>
      <c r="I24" s="18"/>
      <c r="J24" s="13"/>
      <c r="K24" s="22"/>
      <c r="L24" s="23"/>
      <c r="M24" s="13"/>
      <c r="N24" s="23"/>
      <c r="O24" s="10"/>
    </row>
    <row r="25" spans="1:15" ht="15" customHeight="1">
      <c r="A25" s="19"/>
      <c r="B25" s="58" t="s">
        <v>71</v>
      </c>
      <c r="C25" s="52"/>
      <c r="D25" s="53"/>
      <c r="E25" s="17" t="s">
        <v>16</v>
      </c>
      <c r="F25" s="10"/>
      <c r="G25" s="14"/>
      <c r="H25" s="10">
        <v>12671.49</v>
      </c>
      <c r="I25" s="18"/>
      <c r="J25" s="13"/>
      <c r="K25" s="22"/>
      <c r="L25" s="23"/>
      <c r="M25" s="13"/>
      <c r="N25" s="23"/>
      <c r="O25" s="10"/>
    </row>
    <row r="26" spans="1:15" ht="14.25" customHeight="1">
      <c r="A26" s="19"/>
      <c r="B26" s="58" t="s">
        <v>72</v>
      </c>
      <c r="C26" s="52"/>
      <c r="D26" s="53"/>
      <c r="E26" s="17" t="s">
        <v>16</v>
      </c>
      <c r="F26" s="10"/>
      <c r="G26" s="14"/>
      <c r="H26" s="16">
        <v>19502.5</v>
      </c>
      <c r="I26" s="14"/>
      <c r="J26" s="55"/>
      <c r="K26" s="52"/>
      <c r="L26" s="53"/>
      <c r="M26" s="55"/>
      <c r="N26" s="53"/>
      <c r="O26" s="10"/>
    </row>
    <row r="27" spans="1:15" ht="15" customHeight="1">
      <c r="A27" s="8"/>
      <c r="B27" s="51" t="s">
        <v>31</v>
      </c>
      <c r="C27" s="52"/>
      <c r="D27" s="53"/>
      <c r="E27" s="26"/>
      <c r="F27" s="10"/>
      <c r="G27" s="12"/>
      <c r="H27" s="10"/>
      <c r="I27" s="12"/>
      <c r="J27" s="55"/>
      <c r="K27" s="52"/>
      <c r="L27" s="53"/>
      <c r="M27" s="55"/>
      <c r="N27" s="56"/>
      <c r="O27" s="10"/>
    </row>
    <row r="28" spans="1:15" ht="15" customHeight="1">
      <c r="A28" s="15">
        <v>5</v>
      </c>
      <c r="B28" s="57" t="s">
        <v>32</v>
      </c>
      <c r="C28" s="52"/>
      <c r="D28" s="53"/>
      <c r="E28" s="9" t="s">
        <v>16</v>
      </c>
      <c r="F28" s="10"/>
      <c r="G28" s="11">
        <v>1536769.81</v>
      </c>
      <c r="H28" s="16">
        <v>1461423.46</v>
      </c>
      <c r="I28" s="11">
        <v>1536769.81</v>
      </c>
      <c r="J28" s="54">
        <v>-75346.35</v>
      </c>
      <c r="K28" s="52"/>
      <c r="L28" s="53"/>
      <c r="M28" s="54">
        <v>75346.35</v>
      </c>
      <c r="N28" s="53"/>
      <c r="O28" s="10"/>
    </row>
    <row r="29" spans="1:15" ht="15" customHeight="1">
      <c r="A29" s="8"/>
      <c r="B29" s="51" t="s">
        <v>33</v>
      </c>
      <c r="C29" s="52"/>
      <c r="D29" s="53"/>
      <c r="E29" s="9" t="s">
        <v>16</v>
      </c>
      <c r="F29" s="10"/>
      <c r="G29" s="11">
        <v>6538.02</v>
      </c>
      <c r="H29" s="16">
        <v>6314.42</v>
      </c>
      <c r="I29" s="11">
        <v>6538.02</v>
      </c>
      <c r="J29" s="54">
        <v>-223.6</v>
      </c>
      <c r="K29" s="52"/>
      <c r="L29" s="53"/>
      <c r="M29" s="54">
        <v>223.6</v>
      </c>
      <c r="N29" s="53"/>
      <c r="O29" s="36" t="s">
        <v>51</v>
      </c>
    </row>
    <row r="30" spans="1:15" ht="15" customHeight="1">
      <c r="A30" s="8"/>
      <c r="B30" s="51" t="s">
        <v>34</v>
      </c>
      <c r="C30" s="52"/>
      <c r="D30" s="53"/>
      <c r="E30" s="9" t="s">
        <v>16</v>
      </c>
      <c r="F30" s="10"/>
      <c r="G30" s="11">
        <v>241405.25</v>
      </c>
      <c r="H30" s="16">
        <v>227241.96</v>
      </c>
      <c r="I30" s="11">
        <v>241405.25</v>
      </c>
      <c r="J30" s="54">
        <v>-14163.29</v>
      </c>
      <c r="K30" s="52"/>
      <c r="L30" s="53"/>
      <c r="M30" s="54">
        <v>14163.29</v>
      </c>
      <c r="N30" s="53"/>
      <c r="O30" s="35" t="s">
        <v>52</v>
      </c>
    </row>
    <row r="31" spans="1:15" ht="15" customHeight="1">
      <c r="A31" s="8"/>
      <c r="B31" s="51" t="s">
        <v>35</v>
      </c>
      <c r="C31" s="52"/>
      <c r="D31" s="53"/>
      <c r="E31" s="9" t="s">
        <v>16</v>
      </c>
      <c r="F31" s="10"/>
      <c r="G31" s="27" t="s">
        <v>36</v>
      </c>
      <c r="H31" s="16" t="s">
        <v>36</v>
      </c>
      <c r="I31" s="27" t="s">
        <v>36</v>
      </c>
      <c r="J31" s="55"/>
      <c r="K31" s="52"/>
      <c r="L31" s="53"/>
      <c r="M31" s="55"/>
      <c r="N31" s="56"/>
      <c r="O31" s="35"/>
    </row>
    <row r="32" spans="1:15" ht="15" customHeight="1">
      <c r="A32" s="28"/>
      <c r="B32" s="51" t="s">
        <v>37</v>
      </c>
      <c r="C32" s="52"/>
      <c r="D32" s="53"/>
      <c r="E32" s="29" t="s">
        <v>16</v>
      </c>
      <c r="F32" s="10"/>
      <c r="G32" s="16">
        <v>163399.28</v>
      </c>
      <c r="H32" s="16">
        <v>153761.17</v>
      </c>
      <c r="I32" s="16">
        <v>163399.28</v>
      </c>
      <c r="J32" s="54">
        <v>-9638.11</v>
      </c>
      <c r="K32" s="52"/>
      <c r="L32" s="53"/>
      <c r="M32" s="54">
        <v>9638.11</v>
      </c>
      <c r="N32" s="53"/>
      <c r="O32" s="35" t="s">
        <v>52</v>
      </c>
    </row>
    <row r="33" spans="1:15" ht="22.5">
      <c r="A33" s="19"/>
      <c r="B33" s="51" t="s">
        <v>38</v>
      </c>
      <c r="C33" s="52"/>
      <c r="D33" s="53"/>
      <c r="E33" s="30" t="s">
        <v>16</v>
      </c>
      <c r="F33" s="10"/>
      <c r="G33" s="16">
        <v>1125427.26</v>
      </c>
      <c r="H33" s="16">
        <v>1074105.91</v>
      </c>
      <c r="I33" s="16">
        <v>1125427.26</v>
      </c>
      <c r="J33" s="54">
        <v>-51321.35</v>
      </c>
      <c r="K33" s="52"/>
      <c r="L33" s="53"/>
      <c r="M33" s="54">
        <v>51321.35</v>
      </c>
      <c r="N33" s="53"/>
      <c r="O33" s="35" t="s">
        <v>53</v>
      </c>
    </row>
    <row r="34" ht="15" customHeight="1"/>
    <row r="36" spans="1:7" ht="12.75">
      <c r="A36" s="76" t="s">
        <v>63</v>
      </c>
      <c r="B36" s="77"/>
      <c r="C36" s="77"/>
      <c r="D36" s="77"/>
      <c r="E36" s="78"/>
      <c r="F36" s="88">
        <f>SUM(F37:F38)</f>
        <v>62801</v>
      </c>
      <c r="G36" s="88"/>
    </row>
    <row r="37" spans="1:7" ht="12.75">
      <c r="A37" s="79" t="s">
        <v>64</v>
      </c>
      <c r="B37" s="80"/>
      <c r="C37" s="80"/>
      <c r="D37" s="80"/>
      <c r="E37" s="81"/>
      <c r="F37" s="89">
        <v>14465</v>
      </c>
      <c r="G37" s="89"/>
    </row>
    <row r="38" spans="1:7" ht="12.75">
      <c r="A38" s="82" t="s">
        <v>65</v>
      </c>
      <c r="B38" s="83"/>
      <c r="C38" s="83"/>
      <c r="D38" s="83"/>
      <c r="E38" s="84"/>
      <c r="F38" s="89">
        <v>48336</v>
      </c>
      <c r="G38" s="89"/>
    </row>
    <row r="40" spans="6:7" ht="12.75">
      <c r="F40" s="37" t="s">
        <v>54</v>
      </c>
      <c r="G40" s="37" t="s">
        <v>16</v>
      </c>
    </row>
    <row r="41" spans="1:7" ht="24.75" customHeight="1">
      <c r="A41" s="85" t="s">
        <v>66</v>
      </c>
      <c r="B41" s="62"/>
      <c r="C41" s="62"/>
      <c r="D41" s="62"/>
      <c r="E41" s="63"/>
      <c r="F41" s="38">
        <f>F42+F43</f>
        <v>221.10000000000002</v>
      </c>
      <c r="G41" s="38">
        <f>G42+G43</f>
        <v>3045.52</v>
      </c>
    </row>
    <row r="42" spans="1:7" ht="12.75">
      <c r="A42" s="91" t="s">
        <v>67</v>
      </c>
      <c r="B42" s="92"/>
      <c r="C42" s="92"/>
      <c r="D42" s="92"/>
      <c r="E42" s="93"/>
      <c r="F42" s="39">
        <v>111.2</v>
      </c>
      <c r="G42" s="40">
        <v>2357.19</v>
      </c>
    </row>
    <row r="43" spans="1:7" ht="12.75">
      <c r="A43" s="91" t="s">
        <v>68</v>
      </c>
      <c r="B43" s="92"/>
      <c r="C43" s="92"/>
      <c r="D43" s="92"/>
      <c r="E43" s="93"/>
      <c r="F43" s="39">
        <v>109.9</v>
      </c>
      <c r="G43" s="40">
        <v>688.33</v>
      </c>
    </row>
    <row r="46" spans="1:7" ht="12.75">
      <c r="A46" s="94" t="s">
        <v>69</v>
      </c>
      <c r="B46" s="95"/>
      <c r="C46" s="95"/>
      <c r="D46" s="95"/>
      <c r="E46" s="95"/>
      <c r="F46" s="48">
        <f>F47+F48+F49+F50</f>
        <v>11205</v>
      </c>
      <c r="G46" s="48"/>
    </row>
    <row r="47" spans="1:7" ht="12.75">
      <c r="A47" s="47" t="s">
        <v>55</v>
      </c>
      <c r="B47" s="47"/>
      <c r="C47" s="47"/>
      <c r="D47" s="47"/>
      <c r="E47" s="47"/>
      <c r="F47" s="49">
        <v>2700</v>
      </c>
      <c r="G47" s="49"/>
    </row>
    <row r="48" spans="1:7" ht="12.75">
      <c r="A48" s="47" t="s">
        <v>56</v>
      </c>
      <c r="B48" s="47"/>
      <c r="C48" s="47"/>
      <c r="D48" s="47"/>
      <c r="E48" s="47"/>
      <c r="F48" s="49">
        <v>1620</v>
      </c>
      <c r="G48" s="49"/>
    </row>
    <row r="49" spans="1:7" ht="12.75">
      <c r="A49" s="47" t="s">
        <v>57</v>
      </c>
      <c r="B49" s="47"/>
      <c r="C49" s="47"/>
      <c r="D49" s="47"/>
      <c r="E49" s="47"/>
      <c r="F49" s="50">
        <v>2160</v>
      </c>
      <c r="G49" s="50"/>
    </row>
    <row r="50" spans="1:7" ht="12.75">
      <c r="A50" s="46" t="s">
        <v>73</v>
      </c>
      <c r="B50" s="47"/>
      <c r="C50" s="47"/>
      <c r="D50" s="47"/>
      <c r="E50" s="47"/>
      <c r="F50" s="50">
        <v>4725</v>
      </c>
      <c r="G50" s="50"/>
    </row>
    <row r="54" spans="2:9" ht="12.75">
      <c r="B54" s="41"/>
      <c r="C54" s="41"/>
      <c r="F54" s="41"/>
      <c r="G54" s="41"/>
      <c r="H54"/>
      <c r="I54"/>
    </row>
    <row r="55" spans="1:9" ht="12.75">
      <c r="A55" s="42" t="s">
        <v>58</v>
      </c>
      <c r="B55" s="43"/>
      <c r="C55" s="41"/>
      <c r="D55" s="44"/>
      <c r="G55" s="43" t="s">
        <v>59</v>
      </c>
      <c r="H55" s="41"/>
      <c r="I55"/>
    </row>
    <row r="56" spans="2:9" ht="12.75">
      <c r="B56" s="43"/>
      <c r="C56" s="41"/>
      <c r="D56" s="44"/>
      <c r="E56" s="42"/>
      <c r="F56" s="41"/>
      <c r="G56" s="41"/>
      <c r="H56"/>
      <c r="I56"/>
    </row>
    <row r="57" spans="2:9" ht="12.75">
      <c r="B57" s="43"/>
      <c r="C57" s="41"/>
      <c r="D57" s="44"/>
      <c r="E57" s="42"/>
      <c r="F57" s="41"/>
      <c r="G57" s="41"/>
      <c r="H57"/>
      <c r="I57"/>
    </row>
    <row r="58" spans="1:9" ht="12.75">
      <c r="A58" s="90" t="s">
        <v>60</v>
      </c>
      <c r="B58" s="90"/>
      <c r="C58" s="90"/>
      <c r="D58" s="90"/>
      <c r="E58" s="41"/>
      <c r="F58" s="41"/>
      <c r="G58" s="41"/>
      <c r="H58"/>
      <c r="I58"/>
    </row>
    <row r="59" spans="1:5" ht="12.75">
      <c r="A59" s="86" t="s">
        <v>61</v>
      </c>
      <c r="B59" s="87"/>
      <c r="C59" s="45"/>
      <c r="D59" s="41"/>
      <c r="E59" s="41"/>
    </row>
    <row r="60" spans="1:5" ht="12.75">
      <c r="A60" s="86" t="s">
        <v>62</v>
      </c>
      <c r="B60" s="87"/>
      <c r="C60" s="45"/>
      <c r="D60" s="41"/>
      <c r="E60" s="41"/>
    </row>
    <row r="61" spans="4:9" ht="12.75">
      <c r="D61" s="41"/>
      <c r="E61" s="41"/>
      <c r="F61" s="41"/>
      <c r="G61" s="41"/>
      <c r="H61"/>
      <c r="I61"/>
    </row>
  </sheetData>
  <sheetProtection/>
  <mergeCells count="107">
    <mergeCell ref="A59:B59"/>
    <mergeCell ref="A60:B60"/>
    <mergeCell ref="B24:D24"/>
    <mergeCell ref="F36:G36"/>
    <mergeCell ref="F37:G37"/>
    <mergeCell ref="F38:G38"/>
    <mergeCell ref="A58:D58"/>
    <mergeCell ref="A42:E42"/>
    <mergeCell ref="A43:E43"/>
    <mergeCell ref="A46:E46"/>
    <mergeCell ref="B5:D5"/>
    <mergeCell ref="A36:E36"/>
    <mergeCell ref="A37:E37"/>
    <mergeCell ref="A38:E38"/>
    <mergeCell ref="A41:E41"/>
    <mergeCell ref="B6:D6"/>
    <mergeCell ref="B9:D9"/>
    <mergeCell ref="C1:M1"/>
    <mergeCell ref="D2:K2"/>
    <mergeCell ref="C3:J3"/>
    <mergeCell ref="B4:D4"/>
    <mergeCell ref="J4:L4"/>
    <mergeCell ref="M4:N4"/>
    <mergeCell ref="J6:L6"/>
    <mergeCell ref="M6:N6"/>
    <mergeCell ref="B8:D8"/>
    <mergeCell ref="J8:L8"/>
    <mergeCell ref="M8:N8"/>
    <mergeCell ref="B7:D7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5:D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0:D30"/>
    <mergeCell ref="J30:L30"/>
    <mergeCell ref="M30:N30"/>
    <mergeCell ref="B31:D31"/>
    <mergeCell ref="J31:L31"/>
    <mergeCell ref="M31:N31"/>
    <mergeCell ref="B32:D32"/>
    <mergeCell ref="J32:L32"/>
    <mergeCell ref="M32:N32"/>
    <mergeCell ref="B33:D33"/>
    <mergeCell ref="J33:L33"/>
    <mergeCell ref="M33:N33"/>
    <mergeCell ref="A50:E50"/>
    <mergeCell ref="F46:G46"/>
    <mergeCell ref="F47:G47"/>
    <mergeCell ref="F48:G48"/>
    <mergeCell ref="F49:G49"/>
    <mergeCell ref="F50:G50"/>
    <mergeCell ref="A47:E47"/>
    <mergeCell ref="A48:E48"/>
    <mergeCell ref="A49:E49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1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User</cp:lastModifiedBy>
  <dcterms:created xsi:type="dcterms:W3CDTF">2019-02-16T14:18:29Z</dcterms:created>
  <dcterms:modified xsi:type="dcterms:W3CDTF">2019-03-10T11:41:02Z</dcterms:modified>
  <cp:category/>
  <cp:version/>
  <cp:contentType/>
  <cp:contentStatus/>
</cp:coreProperties>
</file>