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101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<sst xmlns="http://schemas.openxmlformats.org/spreadsheetml/2006/main" count="101" uniqueCount="73">
  <si>
    <t>Отчет о выполнении договора на управление по многоквартирному жилому дому</t>
  </si>
  <si>
    <t>за период с 01.01.2017  по 31.12.2017</t>
  </si>
  <si>
    <t xml:space="preserve">Адрес: Ленина ул, д.54 </t>
  </si>
  <si>
    <t>№ п/п</t>
  </si>
  <si>
    <t>Виды благоустройства</t>
  </si>
  <si>
    <t>Ед. изм.</t>
  </si>
  <si>
    <t>Тариф</t>
  </si>
  <si>
    <t>Начислено населением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</si>
  <si>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</si>
  <si>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</si>
  <si>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</si>
  <si>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</si>
  <si>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</si>
  <si>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</si>
  <si>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</si>
  <si>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</si>
  <si>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</si>
  <si>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</si>
  <si>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</si>
  <si>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</si>
  <si>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</si>
  <si>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</si>
  <si>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</si>
  <si>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</si>
  <si>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</si>
  <si>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</si>
  <si>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</si>
  <si>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Техническое обслуживание лифтов</t>
  </si>
  <si>
    <t xml:space="preserve"> Текущий ремонт</t>
  </si>
  <si>
    <t xml:space="preserve"> 2017г</t>
  </si>
  <si>
    <t xml:space="preserve"> Остаток средств на  01.01.2017</t>
  </si>
  <si>
    <t xml:space="preserve"> Выполненные работы в 2017г.</t>
  </si>
  <si>
    <t/>
  </si>
  <si>
    <t>Коммунальные услуги, в том числе:</t>
  </si>
  <si>
    <t>Электроэнергия</t>
  </si>
  <si>
    <t>Холодное водоснабжение</t>
  </si>
  <si>
    <t>Горячее водоснабжение</t>
  </si>
  <si>
    <t xml:space="preserve"> </t>
  </si>
  <si>
    <t>Водоотведение</t>
  </si>
  <si>
    <t>Центральное отопление</t>
  </si>
  <si>
    <t>Общая площадь</t>
  </si>
  <si>
    <t>Нежилая площадь</t>
  </si>
  <si>
    <t>дог-р с ООО "ЖЭУ №15"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</si>
  <si>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</si>
  <si>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</si>
  <si>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</si>
  <si>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</si>
  <si>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</si>
  <si>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</si>
  <si>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ФГУП "Калужская городская дезинфекционная станция г.Калуга"</t>
  </si>
  <si>
    <t>дог-р с ГП "КРЭО"</t>
  </si>
  <si>
    <t>Задолженность населения</t>
  </si>
  <si>
    <t>ПАО "КСК"</t>
  </si>
  <si>
    <t>ГП "Калугаоблводоканал"</t>
  </si>
  <si>
    <t>МУП "Калугатеплосеть" г.Калуги</t>
  </si>
  <si>
    <t>ОАО "МТС"</t>
  </si>
  <si>
    <t>ОАО "Ростелеком"</t>
  </si>
  <si>
    <t>ОАО "ВымпелКом"</t>
  </si>
  <si>
    <t>Образцов С.В.</t>
  </si>
  <si>
    <t>Пономарева, Образцов</t>
  </si>
  <si>
    <t>Салон красоты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</si>
  <si>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</si>
  <si>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</si>
  <si>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</si>
  <si>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</si>
  <si>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</si>
  <si>
    <t>Оплата провайдеров за 2017г.</t>
  </si>
  <si>
    <t>ООО "Скоростные Сети"</t>
  </si>
  <si>
    <t>Накоплено денежных средств по нежилым помещениям за 2017г.</t>
  </si>
  <si>
    <t>Расшифровка вып. работ по текущему ремонту за 2017г.</t>
  </si>
  <si>
    <t>очистка крыши от наледи и сосулек</t>
  </si>
  <si>
    <t>Поступило по суду</t>
  </si>
  <si>
    <t>Перенесено с резервного фонда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</si>
</sst>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 Cyr"/>
      <family val="0"/>
    </font>
    <font>
      <sz val="8"/>
      <color indexed="8"/>
      <name val="Times New Roman"/>
      <family val="1"/>
    </font>
    <font>
      <b/>
      <sz val="10"/>
      <name val="Times New Roman"/>
      <family val="1"/>
    </font>
    <font>
      <b/>
      <sz val="8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39" applyBorder="1" applyAlignment="1" quotePrefix="1">
      <alignment horizontal="center" vertical="center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2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0" fontId="1" fillId="0" borderId="11" xfId="36" applyBorder="1" applyAlignment="1">
      <alignment horizontal="left" vertical="top" wrapText="1"/>
      <protection/>
    </xf>
    <xf numFmtId="2" fontId="1" fillId="0" borderId="12" xfId="38" applyNumberFormat="1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2" xfId="34" applyNumberFormat="1" applyBorder="1" applyAlignment="1">
      <alignment horizontal="right" vertical="top" wrapText="1"/>
      <protection/>
    </xf>
    <xf numFmtId="0" fontId="1" fillId="0" borderId="12" xfId="34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1" xfId="37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3" xfId="38" applyNumberFormat="1" applyBorder="1" applyAlignment="1">
      <alignment horizontal="lef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1" fillId="0" borderId="10" xfId="36" applyBorder="1" applyAlignment="1">
      <alignment horizontal="left" vertical="top" wrapText="1"/>
      <protection/>
    </xf>
    <xf numFmtId="2" fontId="1" fillId="0" borderId="14" xfId="38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2" fillId="0" borderId="15" xfId="37" applyBorder="1" applyAlignment="1">
      <alignment horizontal="left" vertical="top" wrapText="1"/>
      <protection/>
    </xf>
    <xf numFmtId="0" fontId="2" fillId="0" borderId="10" xfId="37" applyBorder="1" applyAlignment="1">
      <alignment horizontal="left" vertical="top" wrapText="1"/>
      <protection/>
    </xf>
    <xf numFmtId="0" fontId="1" fillId="0" borderId="12" xfId="38" applyBorder="1" applyAlignment="1">
      <alignment horizontal="left" vertical="top" wrapText="1"/>
      <protection/>
    </xf>
    <xf numFmtId="2" fontId="1" fillId="0" borderId="16" xfId="34" applyNumberFormat="1" applyBorder="1" applyAlignment="1">
      <alignment horizontal="right" vertical="top" wrapText="1"/>
      <protection/>
    </xf>
    <xf numFmtId="0" fontId="1" fillId="0" borderId="17" xfId="36" applyBorder="1" applyAlignment="1">
      <alignment horizontal="left" vertical="top" wrapText="1"/>
      <protection/>
    </xf>
    <xf numFmtId="2" fontId="1" fillId="0" borderId="16" xfId="38" applyNumberFormat="1" applyBorder="1" applyAlignment="1">
      <alignment horizontal="left" vertical="top" wrapText="1"/>
      <protection/>
    </xf>
    <xf numFmtId="2" fontId="1" fillId="0" borderId="10" xfId="38" applyNumberFormat="1" applyBorder="1" applyAlignment="1">
      <alignment horizontal="left" vertical="top" wrapText="1"/>
      <protection/>
    </xf>
    <xf numFmtId="2" fontId="2" fillId="0" borderId="12" xfId="38" applyNumberFormat="1" applyFont="1" applyBorder="1" applyAlignment="1">
      <alignment horizontal="left" vertical="top" wrapText="1"/>
      <protection/>
    </xf>
    <xf numFmtId="2" fontId="2" fillId="0" borderId="12" xfId="39" applyNumberFormat="1" applyBorder="1" applyAlignment="1" quotePrefix="1">
      <alignment horizontal="right" vertical="center" wrapText="1"/>
      <protection/>
    </xf>
    <xf numFmtId="0" fontId="6" fillId="0" borderId="10" xfId="34" applyFont="1" applyBorder="1" applyAlignment="1">
      <alignment horizontal="left" vertical="center" wrapText="1"/>
      <protection/>
    </xf>
    <xf numFmtId="2" fontId="2" fillId="0" borderId="10" xfId="34" applyNumberFormat="1" applyFont="1" applyBorder="1" applyAlignment="1">
      <alignment horizontal="right" vertical="top" wrapText="1"/>
      <protection/>
    </xf>
    <xf numFmtId="2" fontId="2" fillId="0" borderId="13" xfId="34" applyNumberFormat="1" applyFont="1" applyBorder="1" applyAlignment="1">
      <alignment horizontal="right" vertical="top" wrapText="1"/>
      <protection/>
    </xf>
    <xf numFmtId="0" fontId="6" fillId="0" borderId="10" xfId="34" applyFont="1" applyBorder="1" applyAlignment="1">
      <alignment horizontal="left" vertical="top" wrapText="1"/>
      <protection/>
    </xf>
    <xf numFmtId="4" fontId="5" fillId="0" borderId="10" xfId="0" applyNumberFormat="1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0" fontId="7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2" fontId="5" fillId="0" borderId="0" xfId="0" applyNumberFormat="1" applyFont="1" applyFill="1" applyBorder="1" applyAlignment="1">
      <alignment wrapText="1"/>
    </xf>
    <xf numFmtId="0" fontId="0" fillId="0" borderId="0" xfId="0" applyFill="1" applyAlignment="1">
      <alignment wrapText="1"/>
    </xf>
    <xf numFmtId="0" fontId="5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wrapText="1"/>
    </xf>
    <xf numFmtId="2" fontId="5" fillId="0" borderId="0" xfId="0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2" fontId="5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4" fontId="9" fillId="0" borderId="10" xfId="0" applyNumberFormat="1" applyFont="1" applyFill="1" applyBorder="1" applyAlignment="1">
      <alignment horizontal="right" vertical="center"/>
    </xf>
    <xf numFmtId="2" fontId="1" fillId="0" borderId="0" xfId="34" applyNumberFormat="1" applyBorder="1" applyAlignment="1">
      <alignment horizontal="right" vertical="top" wrapText="1"/>
      <protection/>
    </xf>
    <xf numFmtId="0" fontId="0" fillId="0" borderId="0" xfId="0" applyBorder="1" applyAlignment="1">
      <alignment vertical="top" wrapText="1"/>
    </xf>
    <xf numFmtId="2" fontId="5" fillId="33" borderId="10" xfId="0" applyNumberFormat="1" applyFont="1" applyFill="1" applyBorder="1" applyAlignment="1">
      <alignment horizontal="right" vertical="center" wrapText="1"/>
    </xf>
    <xf numFmtId="2" fontId="0" fillId="33" borderId="10" xfId="0" applyNumberFormat="1" applyFont="1" applyFill="1" applyBorder="1" applyAlignment="1">
      <alignment horizontal="right" vertical="center" wrapText="1"/>
    </xf>
    <xf numFmtId="0" fontId="8" fillId="0" borderId="0" xfId="0" applyFont="1" applyBorder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/>
    </xf>
    <xf numFmtId="0" fontId="0" fillId="0" borderId="11" xfId="0" applyFont="1" applyFill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5" fillId="0" borderId="11" xfId="0" applyFont="1" applyFill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1" xfId="0" applyFill="1" applyBorder="1" applyAlignment="1">
      <alignment wrapText="1"/>
    </xf>
    <xf numFmtId="0" fontId="2" fillId="0" borderId="11" xfId="33" applyFont="1" applyBorder="1" applyAlignment="1">
      <alignment horizontal="left" vertical="top" wrapText="1"/>
      <protection/>
    </xf>
    <xf numFmtId="0" fontId="5" fillId="0" borderId="12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1" fillId="0" borderId="11" xfId="33" applyFont="1" applyBorder="1" applyAlignment="1">
      <alignment horizontal="left" vertical="top" wrapText="1"/>
      <protection/>
    </xf>
    <xf numFmtId="0" fontId="1" fillId="0" borderId="11" xfId="33" applyBorder="1" applyAlignment="1">
      <alignment horizontal="left" vertical="top" wrapText="1"/>
      <protection/>
    </xf>
    <xf numFmtId="0" fontId="1" fillId="0" borderId="12" xfId="33" applyBorder="1" applyAlignment="1" quotePrefix="1">
      <alignment horizontal="left" vertical="top" wrapText="1"/>
      <protection/>
    </xf>
    <xf numFmtId="0" fontId="1" fillId="0" borderId="13" xfId="33" applyBorder="1" applyAlignment="1" quotePrefix="1">
      <alignment horizontal="left" vertical="top" wrapText="1"/>
      <protection/>
    </xf>
    <xf numFmtId="0" fontId="0" fillId="0" borderId="11" xfId="0" applyFont="1" applyFill="1" applyBorder="1" applyAlignment="1">
      <alignment wrapText="1"/>
    </xf>
    <xf numFmtId="0" fontId="1" fillId="0" borderId="11" xfId="33" applyBorder="1" applyAlignment="1" quotePrefix="1">
      <alignment horizontal="left" vertical="top" wrapText="1"/>
      <protection/>
    </xf>
    <xf numFmtId="0" fontId="3" fillId="0" borderId="0" xfId="41" applyAlignment="1" quotePrefix="1">
      <alignment horizontal="center" vertical="top" wrapText="1"/>
      <protection/>
    </xf>
    <xf numFmtId="0" fontId="3" fillId="0" borderId="0" xfId="41" applyAlignment="1">
      <alignment horizontal="center" vertical="top" wrapText="1"/>
      <protection/>
    </xf>
    <xf numFmtId="0" fontId="2" fillId="0" borderId="0" xfId="40" applyAlignment="1" quotePrefix="1">
      <alignment horizontal="center" vertical="top" wrapText="1"/>
      <protection/>
    </xf>
    <xf numFmtId="0" fontId="2" fillId="0" borderId="0" xfId="40" applyAlignment="1">
      <alignment horizontal="center" vertical="top" wrapText="1"/>
      <protection/>
    </xf>
    <xf numFmtId="0" fontId="4" fillId="0" borderId="18" xfId="42" applyBorder="1" applyAlignment="1" quotePrefix="1">
      <alignment horizontal="center" vertical="top" wrapText="1"/>
      <protection/>
    </xf>
    <xf numFmtId="0" fontId="4" fillId="0" borderId="18" xfId="42" applyBorder="1" applyAlignment="1">
      <alignment horizontal="center" vertical="top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1" xfId="35" applyBorder="1" applyAlignment="1" quotePrefix="1">
      <alignment horizontal="left" vertical="top" wrapText="1"/>
      <protection/>
    </xf>
    <xf numFmtId="2" fontId="1" fillId="0" borderId="11" xfId="34" applyNumberFormat="1" applyBorder="1" applyAlignment="1">
      <alignment horizontal="right" vertical="top" wrapText="1"/>
      <protection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2" fontId="2" fillId="0" borderId="11" xfId="34" applyNumberFormat="1" applyFont="1" applyBorder="1" applyAlignment="1">
      <alignment horizontal="right" vertical="top" wrapText="1"/>
      <protection/>
    </xf>
    <xf numFmtId="0" fontId="5" fillId="0" borderId="12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S9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9"/>
  <sheetViews>
    <sheetView tabSelected="1" zoomScalePageLayoutView="0" workbookViewId="0" topLeftCell="A16">
      <selection activeCell="B22" sqref="B22:D22"/>
    </sheetView>
  </sheetViews>
  <sheetFormatPr defaultColWidth="9.00390625" defaultRowHeight="12.75"/>
  <cols>
    <col min="1" max="1" width="6.25390625" style="1" customWidth="1"/>
    <col min="2" max="2" width="11.75390625" style="1" customWidth="1"/>
    <col min="3" max="3" width="2.25390625" style="1" customWidth="1"/>
    <col min="4" max="4" width="19.625" style="1" customWidth="1"/>
    <col min="5" max="5" width="7.25390625" style="1" customWidth="1"/>
    <col min="6" max="6" width="9.25390625" style="1" customWidth="1"/>
    <col min="7" max="7" width="12.625" style="1" customWidth="1"/>
    <col min="8" max="8" width="12.75390625" style="1" customWidth="1"/>
    <col min="9" max="9" width="10.125" style="1" customWidth="1"/>
    <col min="10" max="10" width="2.375" style="1" customWidth="1"/>
    <col min="11" max="11" width="2.25390625" style="1" customWidth="1"/>
    <col min="12" max="12" width="6.875" style="1" customWidth="1"/>
    <col min="13" max="13" width="2.625" style="1" customWidth="1"/>
    <col min="14" max="14" width="6.625" style="1" customWidth="1"/>
    <col min="15" max="15" width="29.00390625" style="1" customWidth="1"/>
    <col min="16" max="16384" width="9.125" style="1" customWidth="1"/>
  </cols>
  <sheetData>
    <row r="1" spans="3:13" ht="18" customHeight="1">
      <c r="C1" s="80" t="s">
        <v>0</v>
      </c>
      <c r="D1" s="81"/>
      <c r="E1" s="81"/>
      <c r="F1" s="81"/>
      <c r="G1" s="81"/>
      <c r="H1" s="81"/>
      <c r="I1" s="81"/>
      <c r="J1" s="81"/>
      <c r="K1" s="81"/>
      <c r="L1" s="81"/>
      <c r="M1" s="81"/>
    </row>
    <row r="2" spans="4:11" ht="12.75" customHeight="1">
      <c r="D2" s="82" t="s">
        <v>1</v>
      </c>
      <c r="E2" s="83"/>
      <c r="F2" s="83"/>
      <c r="G2" s="83"/>
      <c r="H2" s="83"/>
      <c r="I2" s="83"/>
      <c r="J2" s="83"/>
      <c r="K2" s="83"/>
    </row>
    <row r="3" spans="3:10" ht="20.25" customHeight="1">
      <c r="C3" s="84" t="s">
        <v>2</v>
      </c>
      <c r="D3" s="85"/>
      <c r="E3" s="85"/>
      <c r="F3" s="85"/>
      <c r="G3" s="85"/>
      <c r="H3" s="85"/>
      <c r="I3" s="85"/>
      <c r="J3" s="85"/>
    </row>
    <row r="4" spans="1:15" ht="48" customHeight="1">
      <c r="A4" s="2" t="s">
        <v>3</v>
      </c>
      <c r="B4" s="86" t="s">
        <v>4</v>
      </c>
      <c r="C4" s="68"/>
      <c r="D4" s="69"/>
      <c r="E4" s="6" t="s">
        <v>5</v>
      </c>
      <c r="F4" s="2" t="s">
        <v>6</v>
      </c>
      <c r="G4" s="6" t="s">
        <v>7</v>
      </c>
      <c r="H4" s="2" t="s">
        <v>8</v>
      </c>
      <c r="I4" s="6" t="s">
        <v>9</v>
      </c>
      <c r="J4" s="86" t="s">
        <v>10</v>
      </c>
      <c r="K4" s="68"/>
      <c r="L4" s="69"/>
      <c r="M4" s="86" t="s">
        <v>11</v>
      </c>
      <c r="N4" s="87"/>
      <c r="O4" s="2" t="s">
        <v>12</v>
      </c>
    </row>
    <row r="5" spans="1:15" ht="12.75">
      <c r="A5" s="3"/>
      <c r="B5" s="71" t="s">
        <v>40</v>
      </c>
      <c r="C5" s="72"/>
      <c r="D5" s="73"/>
      <c r="E5" s="31" t="s">
        <v>14</v>
      </c>
      <c r="F5" s="2"/>
      <c r="G5" s="32">
        <f>SUM(G6:G7)</f>
        <v>2528</v>
      </c>
      <c r="H5" s="2"/>
      <c r="I5" s="6"/>
      <c r="J5" s="3"/>
      <c r="K5" s="4"/>
      <c r="L5" s="5"/>
      <c r="M5" s="3"/>
      <c r="N5" s="7"/>
      <c r="O5" s="2"/>
    </row>
    <row r="6" spans="1:15" ht="15.75" customHeight="1">
      <c r="A6" s="8"/>
      <c r="B6" s="79" t="s">
        <v>13</v>
      </c>
      <c r="C6" s="68"/>
      <c r="D6" s="69"/>
      <c r="E6" s="9" t="s">
        <v>14</v>
      </c>
      <c r="F6" s="10"/>
      <c r="G6" s="11">
        <v>2417.3</v>
      </c>
      <c r="H6" s="10"/>
      <c r="I6" s="12"/>
      <c r="J6" s="88"/>
      <c r="K6" s="68"/>
      <c r="L6" s="69"/>
      <c r="M6" s="88"/>
      <c r="N6" s="89"/>
      <c r="O6" s="10"/>
    </row>
    <row r="7" spans="1:15" ht="15.75" customHeight="1">
      <c r="A7" s="8"/>
      <c r="B7" s="74" t="s">
        <v>41</v>
      </c>
      <c r="C7" s="68"/>
      <c r="D7" s="69"/>
      <c r="E7" s="9" t="s">
        <v>14</v>
      </c>
      <c r="F7" s="10"/>
      <c r="G7" s="11">
        <v>110.7</v>
      </c>
      <c r="H7" s="10"/>
      <c r="I7" s="12"/>
      <c r="J7" s="13"/>
      <c r="K7" s="4"/>
      <c r="L7" s="5"/>
      <c r="M7" s="13"/>
      <c r="N7" s="14"/>
      <c r="O7" s="10"/>
    </row>
    <row r="8" spans="1:15" ht="26.25" customHeight="1">
      <c r="A8" s="15">
        <v>1</v>
      </c>
      <c r="B8" s="90" t="s">
        <v>15</v>
      </c>
      <c r="C8" s="68"/>
      <c r="D8" s="69"/>
      <c r="E8" s="12"/>
      <c r="F8" s="16">
        <v>7.56</v>
      </c>
      <c r="G8" s="11">
        <v>219344.37</v>
      </c>
      <c r="H8" s="16">
        <v>209430.45</v>
      </c>
      <c r="I8" s="11">
        <v>219344.37</v>
      </c>
      <c r="J8" s="91">
        <v>-9913.92</v>
      </c>
      <c r="K8" s="68"/>
      <c r="L8" s="69"/>
      <c r="M8" s="91">
        <v>9913.92</v>
      </c>
      <c r="N8" s="69"/>
      <c r="O8" s="33" t="s">
        <v>42</v>
      </c>
    </row>
    <row r="9" spans="1:15" ht="28.5" customHeight="1">
      <c r="A9" s="8">
        <v>1.1</v>
      </c>
      <c r="B9" s="79" t="s">
        <v>16</v>
      </c>
      <c r="C9" s="68"/>
      <c r="D9" s="69"/>
      <c r="E9" s="9" t="s">
        <v>17</v>
      </c>
      <c r="F9" s="16">
        <v>0.77</v>
      </c>
      <c r="G9" s="11">
        <v>22340.68</v>
      </c>
      <c r="H9" s="16">
        <v>21330.92</v>
      </c>
      <c r="I9" s="11">
        <v>22340.68</v>
      </c>
      <c r="J9" s="91">
        <v>-1009.76</v>
      </c>
      <c r="K9" s="68"/>
      <c r="L9" s="69"/>
      <c r="M9" s="91">
        <v>1009.76</v>
      </c>
      <c r="N9" s="69"/>
      <c r="O9" s="33" t="s">
        <v>43</v>
      </c>
    </row>
    <row r="10" spans="1:15" ht="15" customHeight="1">
      <c r="A10" s="8">
        <v>1.2</v>
      </c>
      <c r="B10" s="79" t="s">
        <v>18</v>
      </c>
      <c r="C10" s="68"/>
      <c r="D10" s="69"/>
      <c r="E10" s="9" t="s">
        <v>17</v>
      </c>
      <c r="F10" s="16">
        <v>1.14</v>
      </c>
      <c r="G10" s="11">
        <v>33075.76</v>
      </c>
      <c r="H10" s="16">
        <v>31580.81</v>
      </c>
      <c r="I10" s="11">
        <v>33075.76</v>
      </c>
      <c r="J10" s="91">
        <v>-1494.95</v>
      </c>
      <c r="K10" s="68"/>
      <c r="L10" s="69"/>
      <c r="M10" s="91">
        <v>1494.95</v>
      </c>
      <c r="N10" s="69"/>
      <c r="O10" s="33" t="s">
        <v>43</v>
      </c>
    </row>
    <row r="11" spans="1:15" ht="15" customHeight="1">
      <c r="A11" s="8">
        <v>1.3</v>
      </c>
      <c r="B11" s="79" t="s">
        <v>19</v>
      </c>
      <c r="C11" s="68"/>
      <c r="D11" s="69"/>
      <c r="E11" s="9" t="s">
        <v>17</v>
      </c>
      <c r="F11" s="16">
        <v>2.39</v>
      </c>
      <c r="G11" s="11">
        <v>69342.99</v>
      </c>
      <c r="H11" s="16">
        <v>66208.82</v>
      </c>
      <c r="I11" s="11">
        <v>69342.99</v>
      </c>
      <c r="J11" s="91">
        <v>-3134.17</v>
      </c>
      <c r="K11" s="68"/>
      <c r="L11" s="69"/>
      <c r="M11" s="91">
        <v>3134.17</v>
      </c>
      <c r="N11" s="69"/>
      <c r="O11" s="33" t="s">
        <v>43</v>
      </c>
    </row>
    <row r="12" spans="1:15" ht="15" customHeight="1">
      <c r="A12" s="8">
        <v>1.4</v>
      </c>
      <c r="B12" s="79" t="s">
        <v>20</v>
      </c>
      <c r="C12" s="68"/>
      <c r="D12" s="69"/>
      <c r="E12" s="9" t="s">
        <v>17</v>
      </c>
      <c r="F12" s="16">
        <v>1.46</v>
      </c>
      <c r="G12" s="11">
        <v>42360.2</v>
      </c>
      <c r="H12" s="16">
        <v>40445.6</v>
      </c>
      <c r="I12" s="11">
        <v>42360.2</v>
      </c>
      <c r="J12" s="91">
        <v>-1914.6</v>
      </c>
      <c r="K12" s="68"/>
      <c r="L12" s="69"/>
      <c r="M12" s="91">
        <v>1914.6</v>
      </c>
      <c r="N12" s="69"/>
      <c r="O12" s="33" t="s">
        <v>44</v>
      </c>
    </row>
    <row r="13" spans="1:15" ht="15" customHeight="1">
      <c r="A13" s="8">
        <v>1.5</v>
      </c>
      <c r="B13" s="79" t="s">
        <v>21</v>
      </c>
      <c r="C13" s="68"/>
      <c r="D13" s="69"/>
      <c r="E13" s="9" t="s">
        <v>17</v>
      </c>
      <c r="F13" s="16">
        <v>1.23</v>
      </c>
      <c r="G13" s="11">
        <v>35687.03</v>
      </c>
      <c r="H13" s="16">
        <v>34074.05</v>
      </c>
      <c r="I13" s="11">
        <v>35687.03</v>
      </c>
      <c r="J13" s="91">
        <v>-1612.98</v>
      </c>
      <c r="K13" s="68"/>
      <c r="L13" s="69"/>
      <c r="M13" s="91">
        <v>1612.98</v>
      </c>
      <c r="N13" s="69"/>
      <c r="O13" s="33" t="s">
        <v>45</v>
      </c>
    </row>
    <row r="14" spans="1:15" ht="15" customHeight="1">
      <c r="A14" s="8">
        <v>1.6</v>
      </c>
      <c r="B14" s="79" t="s">
        <v>22</v>
      </c>
      <c r="C14" s="68"/>
      <c r="D14" s="69"/>
      <c r="E14" s="9" t="s">
        <v>17</v>
      </c>
      <c r="F14" s="16">
        <v>0.32</v>
      </c>
      <c r="G14" s="11">
        <v>9284.44</v>
      </c>
      <c r="H14" s="16">
        <v>8864.8</v>
      </c>
      <c r="I14" s="11">
        <v>9284.44</v>
      </c>
      <c r="J14" s="91">
        <v>-419.64</v>
      </c>
      <c r="K14" s="68"/>
      <c r="L14" s="69"/>
      <c r="M14" s="91">
        <v>419.64</v>
      </c>
      <c r="N14" s="69"/>
      <c r="O14" s="33" t="s">
        <v>46</v>
      </c>
    </row>
    <row r="15" spans="1:15" ht="25.5" customHeight="1">
      <c r="A15" s="8">
        <v>1.7</v>
      </c>
      <c r="B15" s="79" t="s">
        <v>23</v>
      </c>
      <c r="C15" s="68"/>
      <c r="D15" s="69"/>
      <c r="E15" s="17" t="s">
        <v>17</v>
      </c>
      <c r="F15" s="16">
        <v>0.08</v>
      </c>
      <c r="G15" s="18">
        <v>2321.06</v>
      </c>
      <c r="H15" s="16">
        <v>2216.17</v>
      </c>
      <c r="I15" s="18">
        <v>2321.06</v>
      </c>
      <c r="J15" s="91">
        <v>-104.89</v>
      </c>
      <c r="K15" s="68"/>
      <c r="L15" s="69"/>
      <c r="M15" s="91">
        <v>104.89</v>
      </c>
      <c r="N15" s="69"/>
      <c r="O15" s="33" t="s">
        <v>47</v>
      </c>
    </row>
    <row r="16" spans="1:15" ht="15" customHeight="1">
      <c r="A16" s="19">
        <v>1.8</v>
      </c>
      <c r="B16" s="79" t="s">
        <v>24</v>
      </c>
      <c r="C16" s="68"/>
      <c r="D16" s="69"/>
      <c r="E16" s="17" t="s">
        <v>17</v>
      </c>
      <c r="F16" s="16">
        <v>0.1</v>
      </c>
      <c r="G16" s="18">
        <v>2901.37</v>
      </c>
      <c r="H16" s="16">
        <v>2770.24</v>
      </c>
      <c r="I16" s="18">
        <v>2901.37</v>
      </c>
      <c r="J16" s="91">
        <v>-131.13</v>
      </c>
      <c r="K16" s="68"/>
      <c r="L16" s="69"/>
      <c r="M16" s="91">
        <v>131.13</v>
      </c>
      <c r="N16" s="69"/>
      <c r="O16" s="33" t="s">
        <v>48</v>
      </c>
    </row>
    <row r="17" spans="1:15" ht="22.5">
      <c r="A17" s="19">
        <v>1.9</v>
      </c>
      <c r="B17" s="79" t="s">
        <v>25</v>
      </c>
      <c r="C17" s="68"/>
      <c r="D17" s="69"/>
      <c r="E17" s="20" t="s">
        <v>17</v>
      </c>
      <c r="F17" s="16">
        <v>0.07</v>
      </c>
      <c r="G17" s="21">
        <v>2030.95</v>
      </c>
      <c r="H17" s="16">
        <v>1939.17</v>
      </c>
      <c r="I17" s="21">
        <v>2030.95</v>
      </c>
      <c r="J17" s="91">
        <v>-91.78</v>
      </c>
      <c r="K17" s="92"/>
      <c r="L17" s="93"/>
      <c r="M17" s="91">
        <v>91.78</v>
      </c>
      <c r="N17" s="93"/>
      <c r="O17" s="33" t="s">
        <v>49</v>
      </c>
    </row>
    <row r="18" spans="1:15" ht="14.25" customHeight="1">
      <c r="A18" s="24">
        <v>2</v>
      </c>
      <c r="B18" s="90" t="s">
        <v>26</v>
      </c>
      <c r="C18" s="92"/>
      <c r="D18" s="93"/>
      <c r="E18" s="17" t="s">
        <v>17</v>
      </c>
      <c r="F18" s="16">
        <v>4.6</v>
      </c>
      <c r="G18" s="18">
        <v>98208.99</v>
      </c>
      <c r="H18" s="16">
        <v>89483.11</v>
      </c>
      <c r="I18" s="18">
        <v>98208.99</v>
      </c>
      <c r="J18" s="91">
        <v>-8725.88</v>
      </c>
      <c r="K18" s="92"/>
      <c r="L18" s="93"/>
      <c r="M18" s="91">
        <v>8725.88</v>
      </c>
      <c r="N18" s="93"/>
      <c r="O18" s="33" t="s">
        <v>50</v>
      </c>
    </row>
    <row r="19" spans="1:15" ht="14.25" customHeight="1">
      <c r="A19" s="25">
        <v>3</v>
      </c>
      <c r="B19" s="90" t="s">
        <v>27</v>
      </c>
      <c r="C19" s="92"/>
      <c r="D19" s="93"/>
      <c r="E19" s="17" t="s">
        <v>17</v>
      </c>
      <c r="F19" s="10"/>
      <c r="G19" s="14"/>
      <c r="H19" s="10"/>
      <c r="I19" s="14"/>
      <c r="J19" s="88"/>
      <c r="K19" s="92"/>
      <c r="L19" s="93"/>
      <c r="M19" s="88"/>
      <c r="N19" s="93"/>
      <c r="O19" s="10"/>
    </row>
    <row r="20" spans="1:15" ht="15" customHeight="1">
      <c r="A20" s="25">
        <v>4</v>
      </c>
      <c r="B20" s="90" t="s">
        <v>28</v>
      </c>
      <c r="C20" s="92"/>
      <c r="D20" s="93"/>
      <c r="E20" s="17" t="s">
        <v>17</v>
      </c>
      <c r="F20" s="16">
        <v>2.5</v>
      </c>
      <c r="G20" s="14"/>
      <c r="H20" s="34">
        <f>H21+H22+H24+H25</f>
        <v>50041.770000000004</v>
      </c>
      <c r="I20" s="35">
        <v>1835</v>
      </c>
      <c r="J20" s="94">
        <f>H20-I20</f>
        <v>48206.770000000004</v>
      </c>
      <c r="K20" s="95"/>
      <c r="L20" s="96"/>
      <c r="M20" s="88"/>
      <c r="N20" s="93"/>
      <c r="O20" s="10"/>
    </row>
    <row r="21" spans="1:15" ht="15" customHeight="1">
      <c r="A21" s="19"/>
      <c r="B21" s="79" t="s">
        <v>29</v>
      </c>
      <c r="C21" s="92"/>
      <c r="D21" s="93"/>
      <c r="E21" s="17" t="s">
        <v>17</v>
      </c>
      <c r="F21" s="10"/>
      <c r="G21" s="18">
        <v>72534.35</v>
      </c>
      <c r="H21" s="16">
        <v>69255.97</v>
      </c>
      <c r="I21" s="14"/>
      <c r="J21" s="88"/>
      <c r="K21" s="92"/>
      <c r="L21" s="93"/>
      <c r="M21" s="88"/>
      <c r="N21" s="93"/>
      <c r="O21" s="10"/>
    </row>
    <row r="22" spans="1:15" ht="15" customHeight="1">
      <c r="A22" s="19"/>
      <c r="B22" s="79" t="s">
        <v>30</v>
      </c>
      <c r="C22" s="92"/>
      <c r="D22" s="93"/>
      <c r="E22" s="17" t="s">
        <v>17</v>
      </c>
      <c r="F22" s="10"/>
      <c r="G22" s="14"/>
      <c r="H22" s="16">
        <v>-1098.26</v>
      </c>
      <c r="I22" s="14"/>
      <c r="J22" s="88"/>
      <c r="K22" s="92"/>
      <c r="L22" s="93"/>
      <c r="M22" s="88"/>
      <c r="N22" s="93"/>
      <c r="O22" s="10"/>
    </row>
    <row r="23" spans="1:15" ht="15" customHeight="1">
      <c r="A23" s="19"/>
      <c r="B23" s="79" t="s">
        <v>31</v>
      </c>
      <c r="C23" s="92"/>
      <c r="D23" s="93"/>
      <c r="E23" s="17" t="s">
        <v>17</v>
      </c>
      <c r="F23" s="10"/>
      <c r="G23" s="14"/>
      <c r="H23" s="10"/>
      <c r="I23" s="18">
        <v>1835</v>
      </c>
      <c r="J23" s="88"/>
      <c r="K23" s="92"/>
      <c r="L23" s="93"/>
      <c r="M23" s="88"/>
      <c r="N23" s="93"/>
      <c r="O23" s="10"/>
    </row>
    <row r="24" spans="1:15" ht="15" customHeight="1">
      <c r="A24" s="19"/>
      <c r="B24" s="75" t="s">
        <v>51</v>
      </c>
      <c r="C24" s="76"/>
      <c r="D24" s="77"/>
      <c r="E24" s="17" t="s">
        <v>17</v>
      </c>
      <c r="F24" s="10"/>
      <c r="G24" s="14"/>
      <c r="H24" s="16">
        <f>J8+J18</f>
        <v>-18639.8</v>
      </c>
      <c r="I24" s="18"/>
      <c r="J24" s="13"/>
      <c r="K24" s="22"/>
      <c r="L24" s="23"/>
      <c r="M24" s="13"/>
      <c r="N24" s="23"/>
      <c r="O24" s="10"/>
    </row>
    <row r="25" spans="1:15" ht="15" customHeight="1">
      <c r="A25" s="8"/>
      <c r="B25" s="75" t="s">
        <v>72</v>
      </c>
      <c r="C25" s="76"/>
      <c r="D25" s="77"/>
      <c r="E25" s="17" t="s">
        <v>17</v>
      </c>
      <c r="F25" s="10"/>
      <c r="G25" s="12"/>
      <c r="H25" s="16">
        <v>523.86</v>
      </c>
      <c r="I25" s="11"/>
      <c r="J25" s="13"/>
      <c r="K25" s="22"/>
      <c r="L25" s="23"/>
      <c r="M25" s="13"/>
      <c r="N25" s="23"/>
      <c r="O25" s="10"/>
    </row>
    <row r="26" spans="1:15" ht="15" customHeight="1">
      <c r="A26" s="8"/>
      <c r="B26" s="79" t="s">
        <v>32</v>
      </c>
      <c r="C26" s="92"/>
      <c r="D26" s="93"/>
      <c r="E26" s="26"/>
      <c r="F26" s="10"/>
      <c r="G26" s="12"/>
      <c r="H26" s="10"/>
      <c r="I26" s="12"/>
      <c r="J26" s="88"/>
      <c r="K26" s="92"/>
      <c r="L26" s="93"/>
      <c r="M26" s="88"/>
      <c r="N26" s="89"/>
      <c r="O26" s="10"/>
    </row>
    <row r="27" spans="1:15" ht="15" customHeight="1">
      <c r="A27" s="15">
        <v>5</v>
      </c>
      <c r="B27" s="90" t="s">
        <v>33</v>
      </c>
      <c r="C27" s="92"/>
      <c r="D27" s="93"/>
      <c r="E27" s="26"/>
      <c r="F27" s="10"/>
      <c r="G27" s="11">
        <v>1181212.37</v>
      </c>
      <c r="H27" s="16">
        <v>1104211.67</v>
      </c>
      <c r="I27" s="11">
        <v>1181212.37</v>
      </c>
      <c r="J27" s="91">
        <v>-77000.7</v>
      </c>
      <c r="K27" s="92"/>
      <c r="L27" s="93"/>
      <c r="M27" s="91">
        <v>77000.7</v>
      </c>
      <c r="N27" s="93"/>
      <c r="O27" s="10"/>
    </row>
    <row r="28" spans="1:15" ht="15" customHeight="1">
      <c r="A28" s="8"/>
      <c r="B28" s="79" t="s">
        <v>34</v>
      </c>
      <c r="C28" s="92"/>
      <c r="D28" s="93"/>
      <c r="E28" s="9" t="s">
        <v>17</v>
      </c>
      <c r="F28" s="10"/>
      <c r="G28" s="11">
        <v>8606.44</v>
      </c>
      <c r="H28" s="16">
        <v>7757.45</v>
      </c>
      <c r="I28" s="11">
        <v>8606.44</v>
      </c>
      <c r="J28" s="91">
        <v>-848.99</v>
      </c>
      <c r="K28" s="92"/>
      <c r="L28" s="93"/>
      <c r="M28" s="91">
        <v>848.99</v>
      </c>
      <c r="N28" s="93"/>
      <c r="O28" s="36" t="s">
        <v>52</v>
      </c>
    </row>
    <row r="29" spans="1:15" ht="15" customHeight="1">
      <c r="A29" s="8"/>
      <c r="B29" s="79" t="s">
        <v>35</v>
      </c>
      <c r="C29" s="92"/>
      <c r="D29" s="93"/>
      <c r="E29" s="9" t="s">
        <v>17</v>
      </c>
      <c r="F29" s="10"/>
      <c r="G29" s="11">
        <v>192892.45</v>
      </c>
      <c r="H29" s="16">
        <v>167356.93</v>
      </c>
      <c r="I29" s="11">
        <v>192892.45</v>
      </c>
      <c r="J29" s="91">
        <v>-25535.52</v>
      </c>
      <c r="K29" s="92"/>
      <c r="L29" s="93"/>
      <c r="M29" s="91">
        <v>25535.52</v>
      </c>
      <c r="N29" s="93"/>
      <c r="O29" s="33" t="s">
        <v>53</v>
      </c>
    </row>
    <row r="30" spans="1:15" ht="15" customHeight="1">
      <c r="A30" s="8"/>
      <c r="B30" s="79" t="s">
        <v>36</v>
      </c>
      <c r="C30" s="92"/>
      <c r="D30" s="93"/>
      <c r="E30" s="9" t="s">
        <v>17</v>
      </c>
      <c r="F30" s="10"/>
      <c r="G30" s="27" t="s">
        <v>37</v>
      </c>
      <c r="H30" s="16" t="s">
        <v>37</v>
      </c>
      <c r="I30" s="27" t="s">
        <v>37</v>
      </c>
      <c r="J30" s="88"/>
      <c r="K30" s="92"/>
      <c r="L30" s="93"/>
      <c r="M30" s="88"/>
      <c r="N30" s="89"/>
      <c r="O30" s="33"/>
    </row>
    <row r="31" spans="1:15" ht="15" customHeight="1">
      <c r="A31" s="28"/>
      <c r="B31" s="79" t="s">
        <v>38</v>
      </c>
      <c r="C31" s="92"/>
      <c r="D31" s="93"/>
      <c r="E31" s="29" t="s">
        <v>17</v>
      </c>
      <c r="F31" s="10"/>
      <c r="G31" s="16">
        <v>131060.19</v>
      </c>
      <c r="H31" s="16">
        <v>114839.87</v>
      </c>
      <c r="I31" s="16">
        <v>131060.19</v>
      </c>
      <c r="J31" s="91">
        <v>-16220.32</v>
      </c>
      <c r="K31" s="92"/>
      <c r="L31" s="93"/>
      <c r="M31" s="91">
        <v>16220.32</v>
      </c>
      <c r="N31" s="93"/>
      <c r="O31" s="33" t="s">
        <v>53</v>
      </c>
    </row>
    <row r="32" spans="1:15" ht="15" customHeight="1">
      <c r="A32" s="19"/>
      <c r="B32" s="79" t="s">
        <v>39</v>
      </c>
      <c r="C32" s="92"/>
      <c r="D32" s="93"/>
      <c r="E32" s="30" t="s">
        <v>17</v>
      </c>
      <c r="F32" s="10"/>
      <c r="G32" s="16">
        <v>848653.29</v>
      </c>
      <c r="H32" s="16">
        <v>814257.42</v>
      </c>
      <c r="I32" s="16">
        <v>848653.29</v>
      </c>
      <c r="J32" s="91">
        <v>-34395.87</v>
      </c>
      <c r="K32" s="92"/>
      <c r="L32" s="93"/>
      <c r="M32" s="91">
        <v>34395.87</v>
      </c>
      <c r="N32" s="93"/>
      <c r="O32" s="33" t="s">
        <v>54</v>
      </c>
    </row>
    <row r="33" ht="15" customHeight="1"/>
    <row r="35" spans="1:13" ht="25.5" customHeight="1">
      <c r="A35" s="97" t="s">
        <v>69</v>
      </c>
      <c r="B35" s="98"/>
      <c r="C35" s="98"/>
      <c r="D35" s="98"/>
      <c r="E35" s="99"/>
      <c r="F35" s="59">
        <v>1835</v>
      </c>
      <c r="G35" s="57"/>
      <c r="H35" s="57"/>
      <c r="I35" s="57"/>
      <c r="J35" s="57"/>
      <c r="K35" s="58"/>
      <c r="L35" s="58"/>
      <c r="M35" s="57"/>
    </row>
    <row r="36" spans="1:13" ht="12.75">
      <c r="A36" s="100" t="s">
        <v>70</v>
      </c>
      <c r="B36" s="101"/>
      <c r="C36" s="101"/>
      <c r="D36" s="101"/>
      <c r="E36" s="102"/>
      <c r="F36" s="60">
        <v>1835</v>
      </c>
      <c r="G36" s="57"/>
      <c r="H36" s="57"/>
      <c r="I36" s="57"/>
      <c r="J36" s="57"/>
      <c r="K36" s="58"/>
      <c r="L36" s="58"/>
      <c r="M36" s="57"/>
    </row>
    <row r="39" spans="1:7" ht="12.75">
      <c r="A39" s="67" t="s">
        <v>66</v>
      </c>
      <c r="B39" s="68"/>
      <c r="C39" s="68"/>
      <c r="D39" s="68"/>
      <c r="E39" s="69"/>
      <c r="F39" s="37">
        <f>F40+F41+F42+F43</f>
        <v>12829.69</v>
      </c>
      <c r="G39" s="38"/>
    </row>
    <row r="40" spans="1:7" ht="12.75">
      <c r="A40" s="64" t="s">
        <v>55</v>
      </c>
      <c r="B40" s="65"/>
      <c r="C40" s="65"/>
      <c r="D40" s="65"/>
      <c r="E40" s="66"/>
      <c r="F40" s="56">
        <v>2700</v>
      </c>
      <c r="G40" s="38"/>
    </row>
    <row r="41" spans="1:7" ht="12.75">
      <c r="A41" s="78" t="s">
        <v>67</v>
      </c>
      <c r="B41" s="65"/>
      <c r="C41" s="65"/>
      <c r="D41" s="65"/>
      <c r="E41" s="66"/>
      <c r="F41" s="56">
        <v>2214.69</v>
      </c>
      <c r="G41" s="38"/>
    </row>
    <row r="42" spans="1:7" ht="12.75">
      <c r="A42" s="64" t="s">
        <v>56</v>
      </c>
      <c r="B42" s="65"/>
      <c r="C42" s="65"/>
      <c r="D42" s="65"/>
      <c r="E42" s="66"/>
      <c r="F42" s="56">
        <v>4860</v>
      </c>
      <c r="G42" s="38"/>
    </row>
    <row r="43" spans="1:6" ht="12.75">
      <c r="A43" s="64" t="s">
        <v>57</v>
      </c>
      <c r="B43" s="65"/>
      <c r="C43" s="65"/>
      <c r="D43" s="65"/>
      <c r="E43" s="66"/>
      <c r="F43" s="56">
        <v>3055</v>
      </c>
    </row>
    <row r="44" spans="1:7" ht="12.75">
      <c r="A44" s="39"/>
      <c r="B44" s="40"/>
      <c r="C44" s="40"/>
      <c r="D44" s="40"/>
      <c r="E44" s="40"/>
      <c r="F44" s="41"/>
      <c r="G44" s="42"/>
    </row>
    <row r="45" spans="1:7" ht="12.75">
      <c r="A45" s="39"/>
      <c r="B45" s="40"/>
      <c r="C45" s="40"/>
      <c r="D45" s="40"/>
      <c r="E45" s="40"/>
      <c r="F45" s="41"/>
      <c r="G45" s="42"/>
    </row>
    <row r="46" spans="1:7" ht="26.25" customHeight="1">
      <c r="A46" s="67" t="s">
        <v>68</v>
      </c>
      <c r="B46" s="68"/>
      <c r="C46" s="68"/>
      <c r="D46" s="68"/>
      <c r="E46" s="69"/>
      <c r="F46" s="43">
        <v>110.7</v>
      </c>
      <c r="G46" s="43">
        <f>G47+G48+G50</f>
        <v>2584.69</v>
      </c>
    </row>
    <row r="47" spans="1:7" ht="12.75" customHeight="1">
      <c r="A47" s="64" t="s">
        <v>58</v>
      </c>
      <c r="B47" s="65"/>
      <c r="C47" s="65"/>
      <c r="D47" s="65"/>
      <c r="E47" s="66"/>
      <c r="F47" s="44">
        <v>40.4</v>
      </c>
      <c r="G47" s="45">
        <v>856.28</v>
      </c>
    </row>
    <row r="48" spans="1:7" ht="12.75" customHeight="1">
      <c r="A48" s="64" t="s">
        <v>59</v>
      </c>
      <c r="B48" s="65"/>
      <c r="C48" s="65"/>
      <c r="D48" s="65"/>
      <c r="E48" s="66"/>
      <c r="F48" s="44">
        <v>29.3</v>
      </c>
      <c r="G48" s="45">
        <v>0</v>
      </c>
    </row>
    <row r="49" spans="1:7" ht="12.75" customHeight="1">
      <c r="A49" s="64" t="s">
        <v>60</v>
      </c>
      <c r="B49" s="65"/>
      <c r="C49" s="65"/>
      <c r="D49" s="65"/>
      <c r="E49" s="66"/>
      <c r="F49" s="44">
        <v>41</v>
      </c>
      <c r="G49" s="45">
        <v>0</v>
      </c>
    </row>
    <row r="50" spans="1:7" ht="12.75" customHeight="1">
      <c r="A50" s="70" t="s">
        <v>71</v>
      </c>
      <c r="B50" s="65"/>
      <c r="C50" s="65"/>
      <c r="D50" s="65"/>
      <c r="E50" s="66"/>
      <c r="F50" s="44"/>
      <c r="G50" s="45">
        <v>1728.41</v>
      </c>
    </row>
    <row r="51" spans="1:7" ht="12.75" customHeight="1">
      <c r="A51" s="46"/>
      <c r="B51" s="47"/>
      <c r="C51" s="47"/>
      <c r="D51" s="47"/>
      <c r="E51" s="47"/>
      <c r="F51" s="48"/>
      <c r="G51" s="49"/>
    </row>
    <row r="53" spans="1:9" ht="12.75">
      <c r="A53" s="50" t="s">
        <v>61</v>
      </c>
      <c r="B53" s="50"/>
      <c r="C53" s="51"/>
      <c r="D53" s="52"/>
      <c r="G53" s="54" t="s">
        <v>62</v>
      </c>
      <c r="H53"/>
      <c r="I53"/>
    </row>
    <row r="54" spans="2:9" ht="12.75">
      <c r="B54" s="54"/>
      <c r="C54" s="52"/>
      <c r="D54" s="53"/>
      <c r="E54" s="53"/>
      <c r="F54" s="53"/>
      <c r="G54" s="53"/>
      <c r="H54"/>
      <c r="I54"/>
    </row>
    <row r="55" spans="2:9" ht="12.75">
      <c r="B55" s="53"/>
      <c r="C55" s="53"/>
      <c r="D55" s="53"/>
      <c r="E55" s="53"/>
      <c r="F55" s="53"/>
      <c r="G55" s="53"/>
      <c r="H55"/>
      <c r="I55"/>
    </row>
    <row r="56" spans="2:9" ht="12.75">
      <c r="B56" s="54"/>
      <c r="C56" s="53"/>
      <c r="D56" s="53"/>
      <c r="E56" s="53"/>
      <c r="G56" s="55"/>
      <c r="H56" s="53"/>
      <c r="I56"/>
    </row>
    <row r="57" spans="1:9" ht="12.75">
      <c r="A57" s="61" t="s">
        <v>63</v>
      </c>
      <c r="B57" s="62"/>
      <c r="C57" s="55"/>
      <c r="D57" s="53"/>
      <c r="E57" s="53"/>
      <c r="F57" s="53"/>
      <c r="G57" s="53"/>
      <c r="H57"/>
      <c r="I57"/>
    </row>
    <row r="58" spans="1:9" ht="12.75">
      <c r="A58" s="63" t="s">
        <v>64</v>
      </c>
      <c r="B58" s="62"/>
      <c r="C58" s="55"/>
      <c r="D58" s="54"/>
      <c r="E58" s="53"/>
      <c r="F58" s="53"/>
      <c r="G58" s="53"/>
      <c r="H58"/>
      <c r="I58"/>
    </row>
    <row r="59" spans="1:9" ht="12.75">
      <c r="A59" s="63" t="s">
        <v>65</v>
      </c>
      <c r="B59" s="62"/>
      <c r="C59" s="55"/>
      <c r="D59" s="53"/>
      <c r="E59" s="53"/>
      <c r="F59" s="53"/>
      <c r="G59" s="53"/>
      <c r="H59"/>
      <c r="I59"/>
    </row>
  </sheetData>
  <sheetProtection/>
  <mergeCells count="97">
    <mergeCell ref="A35:E35"/>
    <mergeCell ref="A36:E36"/>
    <mergeCell ref="B31:D31"/>
    <mergeCell ref="J31:L31"/>
    <mergeCell ref="M31:N31"/>
    <mergeCell ref="B32:D32"/>
    <mergeCell ref="J32:L32"/>
    <mergeCell ref="M32:N32"/>
    <mergeCell ref="B29:D29"/>
    <mergeCell ref="J29:L29"/>
    <mergeCell ref="M29:N29"/>
    <mergeCell ref="B30:D30"/>
    <mergeCell ref="J30:L30"/>
    <mergeCell ref="M30:N30"/>
    <mergeCell ref="B27:D27"/>
    <mergeCell ref="J27:L27"/>
    <mergeCell ref="M27:N27"/>
    <mergeCell ref="B28:D28"/>
    <mergeCell ref="J28:L28"/>
    <mergeCell ref="M28:N28"/>
    <mergeCell ref="B23:D23"/>
    <mergeCell ref="J23:L23"/>
    <mergeCell ref="M23:N23"/>
    <mergeCell ref="B26:D26"/>
    <mergeCell ref="J26:L26"/>
    <mergeCell ref="M26:N26"/>
    <mergeCell ref="B25:D25"/>
    <mergeCell ref="B21:D21"/>
    <mergeCell ref="J21:L21"/>
    <mergeCell ref="M21:N21"/>
    <mergeCell ref="B22:D22"/>
    <mergeCell ref="J22:L22"/>
    <mergeCell ref="M22:N22"/>
    <mergeCell ref="B19:D19"/>
    <mergeCell ref="J19:L19"/>
    <mergeCell ref="M19:N19"/>
    <mergeCell ref="B20:D20"/>
    <mergeCell ref="J20:L20"/>
    <mergeCell ref="M20:N20"/>
    <mergeCell ref="J16:L16"/>
    <mergeCell ref="M16:N16"/>
    <mergeCell ref="B17:D17"/>
    <mergeCell ref="J17:L17"/>
    <mergeCell ref="M17:N17"/>
    <mergeCell ref="B18:D18"/>
    <mergeCell ref="J18:L18"/>
    <mergeCell ref="M18:N18"/>
    <mergeCell ref="J13:L13"/>
    <mergeCell ref="M13:N13"/>
    <mergeCell ref="B14:D14"/>
    <mergeCell ref="J14:L14"/>
    <mergeCell ref="M14:N14"/>
    <mergeCell ref="B15:D15"/>
    <mergeCell ref="J15:L15"/>
    <mergeCell ref="M15:N15"/>
    <mergeCell ref="J10:L10"/>
    <mergeCell ref="M10:N10"/>
    <mergeCell ref="B11:D11"/>
    <mergeCell ref="J11:L11"/>
    <mergeCell ref="M11:N11"/>
    <mergeCell ref="B12:D12"/>
    <mergeCell ref="J12:L12"/>
    <mergeCell ref="M12:N12"/>
    <mergeCell ref="J6:L6"/>
    <mergeCell ref="M6:N6"/>
    <mergeCell ref="B8:D8"/>
    <mergeCell ref="J8:L8"/>
    <mergeCell ref="M8:N8"/>
    <mergeCell ref="B9:D9"/>
    <mergeCell ref="J9:L9"/>
    <mergeCell ref="M9:N9"/>
    <mergeCell ref="C1:M1"/>
    <mergeCell ref="D2:K2"/>
    <mergeCell ref="C3:J3"/>
    <mergeCell ref="B4:D4"/>
    <mergeCell ref="J4:L4"/>
    <mergeCell ref="M4:N4"/>
    <mergeCell ref="B5:D5"/>
    <mergeCell ref="B7:D7"/>
    <mergeCell ref="B24:D24"/>
    <mergeCell ref="A39:E39"/>
    <mergeCell ref="A40:E40"/>
    <mergeCell ref="A41:E41"/>
    <mergeCell ref="B6:D6"/>
    <mergeCell ref="B10:D10"/>
    <mergeCell ref="B13:D13"/>
    <mergeCell ref="B16:D16"/>
    <mergeCell ref="A57:B57"/>
    <mergeCell ref="A58:B58"/>
    <mergeCell ref="A59:B59"/>
    <mergeCell ref="A42:E42"/>
    <mergeCell ref="A43:E43"/>
    <mergeCell ref="A46:E46"/>
    <mergeCell ref="A47:E47"/>
    <mergeCell ref="A48:E48"/>
    <mergeCell ref="A50:E50"/>
    <mergeCell ref="A49:E49"/>
  </mergeCells>
  <printOptions/>
  <pageMargins left="0.3611111111111111" right="0.3611111111111111" top="0.3611111111111111" bottom="0.3611111111111111" header="0.5" footer="0.5"/>
  <pageSetup horizontalDpi="600" verticalDpi="600" orientation="landscape" paperSize="9" scale="96" r:id="rId1"/>
  <rowBreaks count="1" manualBreakCount="1">
    <brk id="3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trishkina</dc:creator>
  <cp:keywords/>
  <dc:description/>
  <cp:lastModifiedBy>martynova</cp:lastModifiedBy>
  <cp:lastPrinted>2018-03-05T07:19:54Z</cp:lastPrinted>
  <dcterms:created xsi:type="dcterms:W3CDTF">2018-02-08T16:45:05Z</dcterms:created>
  <dcterms:modified xsi:type="dcterms:W3CDTF">2018-03-23T05:33:23Z</dcterms:modified>
  <cp:category/>
  <cp:version/>
  <cp:contentType/>
  <cp:contentStatus/>
</cp:coreProperties>
</file>