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<sst xmlns="http://schemas.openxmlformats.org/spreadsheetml/2006/main" count="119" uniqueCount="77">
  <si>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</si>
  <si>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</si>
  <si>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Малоярославецкая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</si>
  <si>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</si>
  <si>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</si>
  <si>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</si>
  <si>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</si>
  <si>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</si>
  <si>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</si>
  <si>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</si>
  <si>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</si>
  <si>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</si>
  <si>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</si>
  <si>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</si>
  <si>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</si>
  <si>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</si>
  <si>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</si>
  <si>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</si>
  <si>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</si>
  <si>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</si>
  <si>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</si>
  <si>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</si>
  <si>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</si>
  <si>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</si>
  <si>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</si>
  <si>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</si>
  <si>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</si>
  <si>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</si>
  <si>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</si>
  <si>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</si>
  <si>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</si>
  <si>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</si>
  <si>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</si>
  <si>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</si>
  <si>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</si>
  <si>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</si>
  <si>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</si>
  <si>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</si>
  <si>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руб.</t>
  </si>
  <si>
    <t>Начислено населению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</si>
  <si>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</si>
  <si>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</si>
  <si>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</si>
  <si>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</si>
  <si>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</si>
  <si>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</si>
  <si>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</si>
  <si>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"Лифтремстрой"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</si>
  <si>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</si>
  <si>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</si>
  <si>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</si>
  <si>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</si>
  <si>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ОАО "Ростелеком"</t>
  </si>
  <si>
    <t>ЗАО "Электро-ком"</t>
  </si>
  <si>
    <t>т.р.</t>
  </si>
  <si>
    <t>Сокол Д.А.</t>
  </si>
  <si>
    <t>Исп. Начальник ПЭО</t>
  </si>
  <si>
    <t>55-37-81</t>
  </si>
  <si>
    <t>Расшифровка вып. работ по текущему ремонту за 2020г.</t>
  </si>
  <si>
    <t>зам.вентилей на вводе ХВС и ГВС кв.10</t>
  </si>
  <si>
    <t>замена элеваторов</t>
  </si>
  <si>
    <t>установка фильтров</t>
  </si>
  <si>
    <t>зам.стояка сист.канализации кв.12</t>
  </si>
  <si>
    <t>уборка подвала</t>
  </si>
  <si>
    <t>зам.уличного светодиод.прожектора над п.3</t>
  </si>
  <si>
    <t>бак выкатной 0,75</t>
  </si>
  <si>
    <t>Оплата провайдеров за 2020г.</t>
  </si>
  <si>
    <t>Макснет</t>
  </si>
  <si>
    <t>Накоплено денежных средств по нежилым помещениям за 2020г.</t>
  </si>
  <si>
    <t>Быт-сервис</t>
  </si>
  <si>
    <t>р.ф.</t>
  </si>
  <si>
    <t>Воеводская Н.А.</t>
  </si>
  <si>
    <t>ИП "Малинина И.В."</t>
  </si>
  <si>
    <t>Директор ООО "УК МЖД Московского округа г. Калуги"              ____________________________________Л.М.Кочубеева</t>
  </si>
  <si>
    <t>работы по техническому диагностированию ВДГО</t>
  </si>
  <si>
    <t>Уборка МОП</t>
  </si>
  <si>
    <t>КК "Ваш дом"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</si>
</sst>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0" xfId="37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0" xfId="69" applyNumberFormat="1" applyFont="1" applyBorder="1" applyAlignment="1">
      <alignment horizontal="right" vertical="center" wrapText="1"/>
      <protection/>
    </xf>
    <xf numFmtId="0" fontId="5" fillId="0" borderId="0" xfId="69" applyFont="1" applyFill="1" applyBorder="1" applyAlignment="1">
      <alignment vertical="center" wrapText="1"/>
      <protection/>
    </xf>
    <xf numFmtId="0" fontId="0" fillId="0" borderId="0" xfId="69" applyFill="1" applyBorder="1" applyAlignment="1">
      <alignment vertical="center" wrapText="1"/>
      <protection/>
    </xf>
    <xf numFmtId="2" fontId="5" fillId="0" borderId="10" xfId="69" applyNumberFormat="1" applyFont="1" applyFill="1" applyBorder="1" applyAlignment="1">
      <alignment horizontal="right" wrapText="1"/>
      <protection/>
    </xf>
    <xf numFmtId="0" fontId="5" fillId="0" borderId="10" xfId="69" applyFont="1" applyBorder="1" applyAlignment="1">
      <alignment horizontal="center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5" fillId="0" borderId="10" xfId="69" applyNumberFormat="1" applyFont="1" applyBorder="1" applyAlignment="1">
      <alignment horizontal="right" wrapText="1"/>
      <protection/>
    </xf>
    <xf numFmtId="0" fontId="0" fillId="0" borderId="1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wrapText="1"/>
      <protection/>
    </xf>
    <xf numFmtId="0" fontId="8" fillId="0" borderId="0" xfId="69" applyFont="1" applyFill="1" applyBorder="1" applyAlignment="1">
      <alignment vertical="center" wrapText="1"/>
      <protection/>
    </xf>
    <xf numFmtId="0" fontId="0" fillId="0" borderId="0" xfId="69" applyBorder="1">
      <alignment/>
      <protection/>
    </xf>
    <xf numFmtId="0" fontId="0" fillId="0" borderId="0" xfId="69" applyBorder="1" applyAlignment="1">
      <alignment wrapText="1"/>
      <protection/>
    </xf>
    <xf numFmtId="2" fontId="5" fillId="0" borderId="0" xfId="69" applyNumberFormat="1" applyFon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2" fontId="0" fillId="0" borderId="0" xfId="69" applyNumberFormat="1" applyFont="1" applyFill="1" applyBorder="1" applyAlignment="1">
      <alignment horizontal="right"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2" fontId="5" fillId="0" borderId="10" xfId="69" applyNumberFormat="1" applyFont="1" applyFill="1" applyBorder="1" applyAlignment="1">
      <alignment horizontal="right" vertical="center" wrapText="1"/>
      <protection/>
    </xf>
    <xf numFmtId="0" fontId="0" fillId="0" borderId="0" xfId="69" applyFill="1" applyBorder="1" applyAlignment="1">
      <alignment horizontal="left" vertical="justify" wrapText="1"/>
      <protection/>
    </xf>
    <xf numFmtId="0" fontId="0" fillId="0" borderId="0" xfId="69" applyFill="1" applyAlignment="1">
      <alignment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horizontal="center" wrapText="1"/>
      <protection/>
    </xf>
    <xf numFmtId="0" fontId="7" fillId="0" borderId="0" xfId="0" applyFont="1" applyAlignment="1">
      <alignment wrapText="1"/>
    </xf>
    <xf numFmtId="0" fontId="6" fillId="0" borderId="10" xfId="34" applyFon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5" fillId="0" borderId="10" xfId="69" applyFont="1" applyFill="1" applyBorder="1" applyAlignment="1">
      <alignment vertical="center" wrapText="1"/>
      <protection/>
    </xf>
    <xf numFmtId="0" fontId="0" fillId="0" borderId="10" xfId="69" applyFill="1" applyBorder="1" applyAlignment="1">
      <alignment vertical="center" wrapText="1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1" xfId="69" applyFill="1" applyBorder="1" applyAlignment="1">
      <alignment horizontal="left" vertical="justify" wrapText="1"/>
      <protection/>
    </xf>
    <xf numFmtId="0" fontId="0" fillId="0" borderId="12" xfId="69" applyFill="1" applyBorder="1" applyAlignment="1">
      <alignment horizontal="left" vertical="justify" wrapText="1"/>
      <protection/>
    </xf>
    <xf numFmtId="0" fontId="0" fillId="0" borderId="13" xfId="69" applyFill="1" applyBorder="1" applyAlignment="1">
      <alignment horizontal="left" vertical="justify" wrapText="1"/>
      <protection/>
    </xf>
    <xf numFmtId="0" fontId="0" fillId="0" borderId="10" xfId="69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9" fillId="0" borderId="0" xfId="69" applyFont="1" applyBorder="1" applyAlignment="1">
      <alignment horizontal="left"/>
      <protection/>
    </xf>
    <xf numFmtId="0" fontId="0" fillId="0" borderId="10" xfId="69" applyFont="1" applyBorder="1" applyAlignment="1">
      <alignment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0" applyAlignment="1">
      <alignment/>
    </xf>
    <xf numFmtId="0" fontId="5" fillId="0" borderId="10" xfId="69" applyFont="1" applyBorder="1" applyAlignment="1">
      <alignment horizontal="left" wrapText="1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1" xfId="69" applyFont="1" applyFill="1" applyBorder="1" applyAlignment="1">
      <alignment horizontal="left" vertical="justify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7" xfId="46" applyBorder="1" applyAlignment="1" quotePrefix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7" applyNumberFormat="1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2" fontId="1" fillId="0" borderId="23" xfId="34" applyNumberFormat="1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1" fillId="0" borderId="17" xfId="34" applyNumberForma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22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7" fillId="0" borderId="16" xfId="0" applyFont="1" applyBorder="1" applyAlignment="1">
      <alignment horizontal="left"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42" applyBorder="1" applyAlignment="1" quotePrefix="1">
      <alignment horizontal="left" vertical="top" wrapText="1"/>
      <protection/>
    </xf>
    <xf numFmtId="0" fontId="2" fillId="0" borderId="13" xfId="42" applyBorder="1" applyAlignment="1" quotePrefix="1">
      <alignment horizontal="lef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SheetLayoutView="100" zoomScalePageLayoutView="0" workbookViewId="0" topLeftCell="A7">
      <selection activeCell="L27" sqref="L27:M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7.75390625" style="1" customWidth="1"/>
    <col min="5" max="5" width="7.25390625" style="1" customWidth="1"/>
    <col min="6" max="6" width="9.875" style="1" customWidth="1"/>
    <col min="7" max="7" width="12.25390625" style="1" customWidth="1"/>
    <col min="8" max="8" width="0.12890625" style="1" hidden="1" customWidth="1"/>
    <col min="9" max="9" width="12.125" style="1" customWidth="1"/>
    <col min="10" max="10" width="0.2421875" style="1" hidden="1" customWidth="1"/>
    <col min="11" max="11" width="0.12890625" style="1" hidden="1" customWidth="1"/>
    <col min="12" max="12" width="10.00390625" style="1" customWidth="1"/>
    <col min="13" max="13" width="0.12890625" style="1" customWidth="1"/>
    <col min="14" max="14" width="2.375" style="1" customWidth="1"/>
    <col min="15" max="15" width="2.25390625" style="1" customWidth="1"/>
    <col min="16" max="16" width="6.875" style="1" customWidth="1"/>
    <col min="17" max="17" width="2.625" style="1" customWidth="1"/>
    <col min="18" max="18" width="7.125" style="1" customWidth="1"/>
    <col min="19" max="19" width="22.375" style="1" customWidth="1"/>
    <col min="20" max="16384" width="9.125" style="1" customWidth="1"/>
  </cols>
  <sheetData>
    <row r="1" spans="3:17" ht="38.25" customHeight="1">
      <c r="C1" s="109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3:17" ht="0" customHeight="1" hidden="1"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4:15" ht="11.25" customHeight="1">
      <c r="D3" s="111" t="s">
        <v>1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ht="0.75" customHeight="1"/>
    <row r="5" spans="3:14" ht="18" customHeight="1">
      <c r="C5" s="113" t="s">
        <v>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ht="2.25" customHeight="1"/>
    <row r="7" spans="1:19" ht="36.75" customHeight="1">
      <c r="A7" s="2" t="s">
        <v>3</v>
      </c>
      <c r="B7" s="91" t="s">
        <v>4</v>
      </c>
      <c r="C7" s="103"/>
      <c r="D7" s="104"/>
      <c r="E7" s="6" t="s">
        <v>5</v>
      </c>
      <c r="F7" s="2" t="s">
        <v>6</v>
      </c>
      <c r="G7" s="2" t="s">
        <v>39</v>
      </c>
      <c r="I7" s="26" t="s">
        <v>7</v>
      </c>
      <c r="K7" s="115" t="s">
        <v>8</v>
      </c>
      <c r="L7" s="106"/>
      <c r="N7" s="91" t="s">
        <v>9</v>
      </c>
      <c r="O7" s="103"/>
      <c r="P7" s="104"/>
      <c r="Q7" s="91" t="s">
        <v>10</v>
      </c>
      <c r="R7" s="92"/>
      <c r="S7" s="2" t="s">
        <v>11</v>
      </c>
    </row>
    <row r="8" spans="1:19" ht="16.5" customHeight="1">
      <c r="A8" s="2"/>
      <c r="B8" s="93" t="s">
        <v>35</v>
      </c>
      <c r="C8" s="94"/>
      <c r="D8" s="95"/>
      <c r="E8" s="27" t="s">
        <v>36</v>
      </c>
      <c r="F8" s="2"/>
      <c r="G8" s="28">
        <f>SUM(G9:G10)</f>
        <v>7668.099999999999</v>
      </c>
      <c r="I8" s="2"/>
      <c r="J8" s="30"/>
      <c r="K8" s="2"/>
      <c r="L8" s="30"/>
      <c r="M8" s="30"/>
      <c r="N8" s="3"/>
      <c r="O8" s="4"/>
      <c r="P8" s="5"/>
      <c r="Q8" s="3"/>
      <c r="R8" s="7"/>
      <c r="S8" s="2"/>
    </row>
    <row r="9" spans="1:19" ht="16.5" customHeight="1">
      <c r="A9" s="2"/>
      <c r="B9" s="96" t="s">
        <v>12</v>
      </c>
      <c r="C9" s="97"/>
      <c r="D9" s="98"/>
      <c r="E9" s="16" t="s">
        <v>36</v>
      </c>
      <c r="F9" s="2"/>
      <c r="G9" s="29">
        <v>7551.4</v>
      </c>
      <c r="I9" s="2"/>
      <c r="J9" s="30"/>
      <c r="K9" s="2"/>
      <c r="L9" s="30"/>
      <c r="M9" s="30"/>
      <c r="N9" s="3"/>
      <c r="O9" s="4"/>
      <c r="P9" s="5"/>
      <c r="Q9" s="3"/>
      <c r="R9" s="7"/>
      <c r="S9" s="2"/>
    </row>
    <row r="10" spans="1:19" ht="16.5" customHeight="1">
      <c r="A10" s="19"/>
      <c r="B10" s="99" t="s">
        <v>37</v>
      </c>
      <c r="C10" s="97"/>
      <c r="D10" s="98"/>
      <c r="E10" s="16" t="s">
        <v>36</v>
      </c>
      <c r="F10" s="8"/>
      <c r="G10" s="29">
        <v>116.7</v>
      </c>
      <c r="I10" s="100"/>
      <c r="J10" s="101"/>
      <c r="K10" s="30"/>
      <c r="L10" s="100"/>
      <c r="M10" s="101"/>
      <c r="N10" s="102"/>
      <c r="O10" s="103"/>
      <c r="P10" s="104"/>
      <c r="Q10" s="102"/>
      <c r="R10" s="116"/>
      <c r="S10" s="8"/>
    </row>
    <row r="11" spans="1:19" ht="0" customHeight="1" hidden="1">
      <c r="A11" s="117">
        <v>1</v>
      </c>
      <c r="B11" s="118" t="s">
        <v>13</v>
      </c>
      <c r="C11" s="119"/>
      <c r="D11" s="106"/>
      <c r="E11" s="121" t="s">
        <v>38</v>
      </c>
      <c r="F11" s="123">
        <v>9.97</v>
      </c>
      <c r="G11" s="123">
        <v>903449.76</v>
      </c>
      <c r="I11" s="125">
        <v>871637.06</v>
      </c>
      <c r="J11" s="126"/>
      <c r="N11" s="127">
        <v>-31812.7</v>
      </c>
      <c r="O11" s="119"/>
      <c r="P11" s="106"/>
      <c r="Q11" s="127">
        <v>31812.7</v>
      </c>
      <c r="R11" s="106"/>
      <c r="S11" s="128" t="s">
        <v>40</v>
      </c>
    </row>
    <row r="12" spans="1:19" ht="26.25" customHeight="1">
      <c r="A12" s="101"/>
      <c r="B12" s="107"/>
      <c r="C12" s="120"/>
      <c r="D12" s="108"/>
      <c r="E12" s="122"/>
      <c r="F12" s="124"/>
      <c r="G12" s="124"/>
      <c r="I12" s="107"/>
      <c r="J12" s="108"/>
      <c r="L12" s="127">
        <v>903449.76</v>
      </c>
      <c r="M12" s="106"/>
      <c r="N12" s="107"/>
      <c r="O12" s="120"/>
      <c r="P12" s="108"/>
      <c r="Q12" s="107"/>
      <c r="R12" s="108"/>
      <c r="S12" s="129"/>
    </row>
    <row r="13" spans="1:19" ht="0" customHeight="1" hidden="1">
      <c r="A13" s="130">
        <v>1.1</v>
      </c>
      <c r="B13" s="132" t="s">
        <v>14</v>
      </c>
      <c r="C13" s="119"/>
      <c r="D13" s="106"/>
      <c r="E13" s="121" t="s">
        <v>38</v>
      </c>
      <c r="F13" s="133">
        <v>1.05</v>
      </c>
      <c r="G13" s="135">
        <v>95147.64</v>
      </c>
      <c r="I13" s="137">
        <v>91797.25</v>
      </c>
      <c r="J13" s="106"/>
      <c r="L13" s="107"/>
      <c r="M13" s="108"/>
      <c r="N13" s="138">
        <v>-3350.39</v>
      </c>
      <c r="O13" s="119"/>
      <c r="P13" s="106"/>
      <c r="Q13" s="105">
        <v>3350.39</v>
      </c>
      <c r="R13" s="106"/>
      <c r="S13" s="139" t="s">
        <v>41</v>
      </c>
    </row>
    <row r="14" spans="1:19" ht="27" customHeight="1">
      <c r="A14" s="131"/>
      <c r="B14" s="107"/>
      <c r="C14" s="120"/>
      <c r="D14" s="108"/>
      <c r="E14" s="122"/>
      <c r="F14" s="134"/>
      <c r="G14" s="136"/>
      <c r="I14" s="107"/>
      <c r="J14" s="108"/>
      <c r="L14" s="141">
        <v>95147.64</v>
      </c>
      <c r="M14" s="104"/>
      <c r="N14" s="107"/>
      <c r="O14" s="120"/>
      <c r="P14" s="108"/>
      <c r="Q14" s="107"/>
      <c r="R14" s="108"/>
      <c r="S14" s="140"/>
    </row>
    <row r="15" spans="1:19" ht="0" customHeight="1" hidden="1">
      <c r="A15" s="142">
        <v>1.2</v>
      </c>
      <c r="B15" s="143" t="s">
        <v>15</v>
      </c>
      <c r="C15" s="119"/>
      <c r="D15" s="106"/>
      <c r="E15" s="121" t="s">
        <v>38</v>
      </c>
      <c r="F15" s="123">
        <v>1.82</v>
      </c>
      <c r="G15" s="123">
        <v>164922.6</v>
      </c>
      <c r="I15" s="127">
        <v>159115.28</v>
      </c>
      <c r="J15" s="144"/>
      <c r="L15" s="127">
        <v>164922.6</v>
      </c>
      <c r="M15" s="144"/>
      <c r="N15" s="127">
        <v>-5807.32</v>
      </c>
      <c r="O15" s="147"/>
      <c r="P15" s="144"/>
      <c r="Q15" s="127">
        <v>5807.32</v>
      </c>
      <c r="R15" s="144"/>
      <c r="S15" s="128" t="s">
        <v>41</v>
      </c>
    </row>
    <row r="16" spans="1:19" ht="15" customHeight="1">
      <c r="A16" s="122"/>
      <c r="B16" s="107"/>
      <c r="C16" s="120"/>
      <c r="D16" s="108"/>
      <c r="E16" s="122"/>
      <c r="F16" s="124"/>
      <c r="G16" s="124"/>
      <c r="I16" s="145"/>
      <c r="J16" s="146"/>
      <c r="L16" s="145"/>
      <c r="M16" s="146"/>
      <c r="N16" s="145"/>
      <c r="O16" s="148"/>
      <c r="P16" s="146"/>
      <c r="Q16" s="145"/>
      <c r="R16" s="146"/>
      <c r="S16" s="150"/>
    </row>
    <row r="17" spans="1:19" ht="15" customHeight="1">
      <c r="A17" s="13">
        <v>1.3</v>
      </c>
      <c r="B17" s="96" t="s">
        <v>16</v>
      </c>
      <c r="C17" s="87"/>
      <c r="D17" s="88"/>
      <c r="E17" s="12" t="s">
        <v>38</v>
      </c>
      <c r="F17" s="17">
        <v>2.93</v>
      </c>
      <c r="G17" s="17">
        <v>265507.32</v>
      </c>
      <c r="I17" s="149">
        <v>256158.14</v>
      </c>
      <c r="J17" s="88"/>
      <c r="L17" s="149">
        <v>265507.32</v>
      </c>
      <c r="M17" s="88"/>
      <c r="N17" s="149">
        <v>-9349.18</v>
      </c>
      <c r="O17" s="87"/>
      <c r="P17" s="88"/>
      <c r="Q17" s="149">
        <v>9349.18</v>
      </c>
      <c r="R17" s="88"/>
      <c r="S17" s="32" t="s">
        <v>41</v>
      </c>
    </row>
    <row r="18" spans="1:19" ht="15" customHeight="1">
      <c r="A18" s="13">
        <v>1.4</v>
      </c>
      <c r="B18" s="96" t="s">
        <v>17</v>
      </c>
      <c r="C18" s="87"/>
      <c r="D18" s="88"/>
      <c r="E18" s="12" t="s">
        <v>38</v>
      </c>
      <c r="F18" s="17">
        <v>2.26</v>
      </c>
      <c r="G18" s="17">
        <v>204794.04</v>
      </c>
      <c r="I18" s="149">
        <v>197582.74</v>
      </c>
      <c r="J18" s="88"/>
      <c r="L18" s="149">
        <v>204794.04</v>
      </c>
      <c r="M18" s="88"/>
      <c r="N18" s="149">
        <v>-7211.3</v>
      </c>
      <c r="O18" s="87"/>
      <c r="P18" s="88"/>
      <c r="Q18" s="149">
        <v>7211.3</v>
      </c>
      <c r="R18" s="88"/>
      <c r="S18" s="32" t="s">
        <v>42</v>
      </c>
    </row>
    <row r="19" spans="5:19" ht="0" customHeight="1" hidden="1">
      <c r="E19" s="12" t="s">
        <v>38</v>
      </c>
      <c r="S19" s="33"/>
    </row>
    <row r="20" spans="1:19" ht="15" customHeight="1">
      <c r="A20" s="19">
        <v>1.5</v>
      </c>
      <c r="B20" s="96" t="s">
        <v>18</v>
      </c>
      <c r="C20" s="87"/>
      <c r="D20" s="88"/>
      <c r="E20" s="12" t="s">
        <v>38</v>
      </c>
      <c r="F20" s="17">
        <v>1.23</v>
      </c>
      <c r="G20" s="17">
        <v>111458.64</v>
      </c>
      <c r="I20" s="149">
        <v>107533.9</v>
      </c>
      <c r="J20" s="88"/>
      <c r="L20" s="149">
        <v>111458.64</v>
      </c>
      <c r="M20" s="88"/>
      <c r="N20" s="149">
        <v>-3924.74</v>
      </c>
      <c r="O20" s="87"/>
      <c r="P20" s="88"/>
      <c r="Q20" s="149">
        <v>3924.74</v>
      </c>
      <c r="R20" s="88"/>
      <c r="S20" s="32" t="s">
        <v>43</v>
      </c>
    </row>
    <row r="21" spans="1:19" ht="14.25" customHeight="1">
      <c r="A21" s="20">
        <v>1.6</v>
      </c>
      <c r="B21" s="155" t="s">
        <v>19</v>
      </c>
      <c r="C21" s="87"/>
      <c r="D21" s="88"/>
      <c r="E21" s="12" t="s">
        <v>38</v>
      </c>
      <c r="F21" s="21">
        <v>0.37</v>
      </c>
      <c r="G21" s="22">
        <v>33528.24</v>
      </c>
      <c r="I21" s="151">
        <v>32347.63</v>
      </c>
      <c r="J21" s="88"/>
      <c r="L21" s="151">
        <v>33528.24</v>
      </c>
      <c r="M21" s="88"/>
      <c r="N21" s="152">
        <v>-1180.61</v>
      </c>
      <c r="O21" s="87"/>
      <c r="P21" s="88"/>
      <c r="Q21" s="153">
        <v>1180.61</v>
      </c>
      <c r="R21" s="88"/>
      <c r="S21" s="32" t="s">
        <v>44</v>
      </c>
    </row>
    <row r="22" spans="1:19" ht="0.75" customHeight="1">
      <c r="A22" s="142">
        <v>1.7</v>
      </c>
      <c r="B22" s="143" t="s">
        <v>20</v>
      </c>
      <c r="C22" s="147"/>
      <c r="D22" s="144"/>
      <c r="E22" s="12" t="s">
        <v>38</v>
      </c>
      <c r="F22" s="123">
        <v>0.15</v>
      </c>
      <c r="G22" s="123">
        <v>13592.52</v>
      </c>
      <c r="I22" s="127">
        <v>13113.88</v>
      </c>
      <c r="J22" s="144"/>
      <c r="L22" s="127">
        <v>13592.52</v>
      </c>
      <c r="M22" s="144"/>
      <c r="N22" s="127">
        <v>-478.64</v>
      </c>
      <c r="O22" s="147"/>
      <c r="P22" s="144"/>
      <c r="Q22" s="127">
        <v>478.64</v>
      </c>
      <c r="R22" s="144"/>
      <c r="S22" s="128" t="s">
        <v>45</v>
      </c>
    </row>
    <row r="23" spans="1:19" ht="35.25" customHeight="1">
      <c r="A23" s="154"/>
      <c r="B23" s="145"/>
      <c r="C23" s="148"/>
      <c r="D23" s="146"/>
      <c r="E23" s="12" t="s">
        <v>38</v>
      </c>
      <c r="F23" s="124"/>
      <c r="G23" s="124"/>
      <c r="I23" s="145"/>
      <c r="J23" s="146"/>
      <c r="L23" s="145"/>
      <c r="M23" s="146"/>
      <c r="N23" s="145"/>
      <c r="O23" s="148"/>
      <c r="P23" s="146"/>
      <c r="Q23" s="145"/>
      <c r="R23" s="146"/>
      <c r="S23" s="150"/>
    </row>
    <row r="24" spans="5:19" ht="0" customHeight="1" hidden="1">
      <c r="E24" s="12" t="s">
        <v>38</v>
      </c>
      <c r="S24" s="33"/>
    </row>
    <row r="25" spans="1:19" ht="15" customHeight="1">
      <c r="A25" s="13">
        <v>1.8</v>
      </c>
      <c r="B25" s="96" t="s">
        <v>21</v>
      </c>
      <c r="C25" s="87"/>
      <c r="D25" s="88"/>
      <c r="E25" s="12" t="s">
        <v>38</v>
      </c>
      <c r="F25" s="17">
        <v>0.1</v>
      </c>
      <c r="G25" s="17">
        <v>9061.68</v>
      </c>
      <c r="I25" s="149">
        <v>8742.6</v>
      </c>
      <c r="J25" s="88"/>
      <c r="L25" s="149">
        <v>9061.68</v>
      </c>
      <c r="M25" s="88"/>
      <c r="N25" s="149">
        <v>-319.08</v>
      </c>
      <c r="O25" s="87"/>
      <c r="P25" s="88"/>
      <c r="Q25" s="149">
        <v>319.08</v>
      </c>
      <c r="R25" s="88"/>
      <c r="S25" s="32" t="s">
        <v>46</v>
      </c>
    </row>
    <row r="26" spans="1:19" ht="15.75" customHeight="1">
      <c r="A26" s="13">
        <v>1.9</v>
      </c>
      <c r="B26" s="96" t="s">
        <v>22</v>
      </c>
      <c r="C26" s="87"/>
      <c r="D26" s="88"/>
      <c r="E26" s="12" t="s">
        <v>38</v>
      </c>
      <c r="F26" s="17">
        <v>0.06</v>
      </c>
      <c r="G26" s="17">
        <v>5436.96</v>
      </c>
      <c r="I26" s="149">
        <v>5245.5</v>
      </c>
      <c r="J26" s="88"/>
      <c r="L26" s="149">
        <v>5436.96</v>
      </c>
      <c r="M26" s="88"/>
      <c r="N26" s="149">
        <v>-191.46</v>
      </c>
      <c r="O26" s="87"/>
      <c r="P26" s="88"/>
      <c r="Q26" s="149">
        <v>191.46</v>
      </c>
      <c r="R26" s="88"/>
      <c r="S26" s="34" t="s">
        <v>72</v>
      </c>
    </row>
    <row r="27" spans="1:19" ht="15.75" customHeight="1">
      <c r="A27" s="23">
        <v>2</v>
      </c>
      <c r="B27" s="86" t="s">
        <v>75</v>
      </c>
      <c r="C27" s="87"/>
      <c r="D27" s="88"/>
      <c r="E27" s="12" t="s">
        <v>38</v>
      </c>
      <c r="F27" s="17">
        <v>1.7</v>
      </c>
      <c r="G27" s="17">
        <v>154048.56</v>
      </c>
      <c r="I27" s="149">
        <v>149306.38</v>
      </c>
      <c r="J27" s="88"/>
      <c r="L27" s="149">
        <v>154048.56</v>
      </c>
      <c r="M27" s="88"/>
      <c r="N27" s="149">
        <f>I27-L27</f>
        <v>-4742.179999999993</v>
      </c>
      <c r="O27" s="87"/>
      <c r="P27" s="88"/>
      <c r="Q27" s="149">
        <v>4742.18</v>
      </c>
      <c r="R27" s="88"/>
      <c r="S27" s="34" t="s">
        <v>76</v>
      </c>
    </row>
    <row r="28" spans="1:19" ht="13.5" customHeight="1">
      <c r="A28" s="23">
        <v>3</v>
      </c>
      <c r="B28" s="156" t="s">
        <v>23</v>
      </c>
      <c r="C28" s="87"/>
      <c r="D28" s="88"/>
      <c r="E28" s="12" t="s">
        <v>38</v>
      </c>
      <c r="F28" s="17">
        <v>3.72</v>
      </c>
      <c r="G28" s="17">
        <v>337094.04</v>
      </c>
      <c r="I28" s="149">
        <v>325938.65</v>
      </c>
      <c r="J28" s="88"/>
      <c r="L28" s="149">
        <v>337094.04</v>
      </c>
      <c r="M28" s="88"/>
      <c r="N28" s="149">
        <v>-11155.39</v>
      </c>
      <c r="O28" s="87"/>
      <c r="P28" s="88"/>
      <c r="Q28" s="149">
        <v>11155.39</v>
      </c>
      <c r="R28" s="88"/>
      <c r="S28" s="32" t="s">
        <v>47</v>
      </c>
    </row>
    <row r="29" spans="5:19" ht="0" customHeight="1" hidden="1">
      <c r="E29" s="12" t="s">
        <v>38</v>
      </c>
      <c r="S29" s="63"/>
    </row>
    <row r="30" spans="1:19" ht="15" customHeight="1">
      <c r="A30" s="23">
        <v>4</v>
      </c>
      <c r="B30" s="156" t="s">
        <v>24</v>
      </c>
      <c r="C30" s="87"/>
      <c r="D30" s="88"/>
      <c r="E30" s="12" t="s">
        <v>38</v>
      </c>
      <c r="F30" s="17">
        <v>1.99</v>
      </c>
      <c r="G30" s="8"/>
      <c r="I30" s="157">
        <f>I31+I32-I34</f>
        <v>241494.95</v>
      </c>
      <c r="J30" s="158"/>
      <c r="K30" s="65"/>
      <c r="L30" s="157">
        <f>L33</f>
        <v>91071.73</v>
      </c>
      <c r="M30" s="158"/>
      <c r="N30" s="157">
        <f>I30-L30</f>
        <v>150423.22000000003</v>
      </c>
      <c r="O30" s="159"/>
      <c r="P30" s="158"/>
      <c r="Q30" s="160"/>
      <c r="R30" s="161"/>
      <c r="S30" s="64"/>
    </row>
    <row r="31" spans="1:19" ht="15" customHeight="1">
      <c r="A31" s="13"/>
      <c r="B31" s="96" t="s">
        <v>25</v>
      </c>
      <c r="C31" s="87"/>
      <c r="D31" s="88"/>
      <c r="E31" s="12" t="s">
        <v>38</v>
      </c>
      <c r="F31" s="24"/>
      <c r="G31" s="17">
        <v>180328.2</v>
      </c>
      <c r="I31" s="149">
        <v>174414.83</v>
      </c>
      <c r="J31" s="88"/>
      <c r="L31" s="102"/>
      <c r="M31" s="88"/>
      <c r="N31" s="102"/>
      <c r="O31" s="87"/>
      <c r="P31" s="88"/>
      <c r="Q31" s="102"/>
      <c r="R31" s="116"/>
      <c r="S31" s="64"/>
    </row>
    <row r="32" spans="1:19" ht="15" customHeight="1">
      <c r="A32" s="13"/>
      <c r="B32" s="96" t="s">
        <v>26</v>
      </c>
      <c r="C32" s="87"/>
      <c r="D32" s="88"/>
      <c r="E32" s="12" t="s">
        <v>38</v>
      </c>
      <c r="F32" s="8"/>
      <c r="G32" s="8"/>
      <c r="I32" s="149">
        <v>98892.82</v>
      </c>
      <c r="J32" s="88"/>
      <c r="L32" s="102"/>
      <c r="M32" s="88"/>
      <c r="N32" s="102"/>
      <c r="O32" s="87"/>
      <c r="P32" s="88"/>
      <c r="Q32" s="102"/>
      <c r="R32" s="116"/>
      <c r="S32" s="64"/>
    </row>
    <row r="33" spans="1:19" ht="15" customHeight="1">
      <c r="A33" s="13"/>
      <c r="B33" s="96" t="s">
        <v>27</v>
      </c>
      <c r="C33" s="87"/>
      <c r="D33" s="88"/>
      <c r="E33" s="31" t="s">
        <v>38</v>
      </c>
      <c r="F33" s="8"/>
      <c r="G33" s="8"/>
      <c r="I33" s="102"/>
      <c r="J33" s="88"/>
      <c r="L33" s="149">
        <f>F49</f>
        <v>91071.73</v>
      </c>
      <c r="M33" s="88"/>
      <c r="N33" s="102"/>
      <c r="O33" s="87"/>
      <c r="P33" s="88"/>
      <c r="Q33" s="102"/>
      <c r="R33" s="116"/>
      <c r="S33" s="64"/>
    </row>
    <row r="34" spans="1:19" ht="15" customHeight="1">
      <c r="A34" s="13"/>
      <c r="B34" s="86" t="s">
        <v>51</v>
      </c>
      <c r="C34" s="87"/>
      <c r="D34" s="88"/>
      <c r="E34" s="31" t="s">
        <v>38</v>
      </c>
      <c r="F34" s="8"/>
      <c r="G34" s="8"/>
      <c r="I34" s="10">
        <v>31812.7</v>
      </c>
      <c r="J34" s="15"/>
      <c r="L34" s="18"/>
      <c r="M34" s="15"/>
      <c r="N34" s="10"/>
      <c r="O34" s="14"/>
      <c r="P34" s="15"/>
      <c r="Q34" s="10"/>
      <c r="R34" s="11"/>
      <c r="S34" s="64"/>
    </row>
    <row r="35" spans="1:19" ht="15" customHeight="1">
      <c r="A35" s="23">
        <v>5</v>
      </c>
      <c r="B35" s="156" t="s">
        <v>28</v>
      </c>
      <c r="C35" s="166"/>
      <c r="D35" s="167"/>
      <c r="E35" s="31" t="s">
        <v>38</v>
      </c>
      <c r="F35" s="17">
        <v>1.5</v>
      </c>
      <c r="G35" s="8"/>
      <c r="I35" s="157">
        <f>I36+I38</f>
        <v>186676.06</v>
      </c>
      <c r="J35" s="168"/>
      <c r="K35" s="65"/>
      <c r="L35" s="157">
        <v>0</v>
      </c>
      <c r="M35" s="168"/>
      <c r="N35" s="157">
        <f>I35-L35</f>
        <v>186676.06</v>
      </c>
      <c r="O35" s="169"/>
      <c r="P35" s="168"/>
      <c r="Q35" s="102"/>
      <c r="R35" s="116"/>
      <c r="S35" s="8"/>
    </row>
    <row r="36" spans="1:19" ht="15" customHeight="1">
      <c r="A36" s="13"/>
      <c r="B36" s="96" t="s">
        <v>25</v>
      </c>
      <c r="C36" s="162"/>
      <c r="D36" s="163"/>
      <c r="E36" s="31" t="s">
        <v>38</v>
      </c>
      <c r="F36" s="8"/>
      <c r="G36" s="17">
        <v>127594.92</v>
      </c>
      <c r="I36" s="149">
        <v>123580.77</v>
      </c>
      <c r="J36" s="164"/>
      <c r="L36" s="149"/>
      <c r="M36" s="164"/>
      <c r="N36" s="102"/>
      <c r="O36" s="165"/>
      <c r="P36" s="116"/>
      <c r="Q36" s="102"/>
      <c r="R36" s="116"/>
      <c r="S36" s="8"/>
    </row>
    <row r="37" spans="5:13" ht="0" customHeight="1" hidden="1">
      <c r="E37" s="31" t="s">
        <v>38</v>
      </c>
      <c r="L37" s="66"/>
      <c r="M37" s="66"/>
    </row>
    <row r="38" spans="1:19" ht="15" customHeight="1">
      <c r="A38" s="13"/>
      <c r="B38" s="96" t="s">
        <v>26</v>
      </c>
      <c r="C38" s="162"/>
      <c r="D38" s="163"/>
      <c r="E38" s="31" t="s">
        <v>38</v>
      </c>
      <c r="F38" s="8"/>
      <c r="G38" s="8"/>
      <c r="I38" s="149">
        <v>63095.29</v>
      </c>
      <c r="J38" s="164"/>
      <c r="L38" s="149"/>
      <c r="M38" s="164"/>
      <c r="N38" s="102"/>
      <c r="O38" s="165"/>
      <c r="P38" s="116"/>
      <c r="Q38" s="102"/>
      <c r="R38" s="116"/>
      <c r="S38" s="8"/>
    </row>
    <row r="39" spans="1:19" ht="15" customHeight="1">
      <c r="A39" s="13"/>
      <c r="B39" s="96" t="s">
        <v>27</v>
      </c>
      <c r="C39" s="162"/>
      <c r="D39" s="163"/>
      <c r="E39" s="31" t="s">
        <v>38</v>
      </c>
      <c r="F39" s="8"/>
      <c r="G39" s="8"/>
      <c r="I39" s="102"/>
      <c r="J39" s="116"/>
      <c r="L39" s="149">
        <v>0</v>
      </c>
      <c r="M39" s="164"/>
      <c r="N39" s="102"/>
      <c r="O39" s="165"/>
      <c r="P39" s="116"/>
      <c r="Q39" s="102"/>
      <c r="R39" s="116"/>
      <c r="S39" s="8"/>
    </row>
    <row r="40" ht="0" customHeight="1" hidden="1">
      <c r="E40" s="31" t="s">
        <v>38</v>
      </c>
    </row>
    <row r="41" spans="1:19" ht="15" customHeight="1">
      <c r="A41" s="23">
        <v>6</v>
      </c>
      <c r="B41" s="156" t="s">
        <v>29</v>
      </c>
      <c r="C41" s="87"/>
      <c r="D41" s="88"/>
      <c r="E41" s="31" t="s">
        <v>38</v>
      </c>
      <c r="F41" s="8"/>
      <c r="G41" s="17">
        <v>3416505.16</v>
      </c>
      <c r="I41" s="149">
        <v>3182920.25</v>
      </c>
      <c r="J41" s="88"/>
      <c r="L41" s="149">
        <v>3416505.16</v>
      </c>
      <c r="M41" s="88"/>
      <c r="N41" s="149">
        <v>-233584.91</v>
      </c>
      <c r="O41" s="87"/>
      <c r="P41" s="88"/>
      <c r="Q41" s="149">
        <v>233584.91</v>
      </c>
      <c r="R41" s="88"/>
      <c r="S41" s="8"/>
    </row>
    <row r="42" spans="1:19" ht="15" customHeight="1">
      <c r="A42" s="25"/>
      <c r="B42" s="96" t="s">
        <v>30</v>
      </c>
      <c r="C42" s="87"/>
      <c r="D42" s="88"/>
      <c r="E42" s="31" t="s">
        <v>38</v>
      </c>
      <c r="F42" s="8"/>
      <c r="G42" s="9">
        <v>160090.7</v>
      </c>
      <c r="I42" s="149">
        <v>146730.54</v>
      </c>
      <c r="J42" s="88"/>
      <c r="L42" s="149">
        <v>160090.7</v>
      </c>
      <c r="M42" s="88"/>
      <c r="N42" s="149">
        <v>-13360.16</v>
      </c>
      <c r="O42" s="87"/>
      <c r="P42" s="88"/>
      <c r="Q42" s="149">
        <v>13360.16</v>
      </c>
      <c r="R42" s="88"/>
      <c r="S42" s="34" t="s">
        <v>48</v>
      </c>
    </row>
    <row r="43" spans="1:19" ht="15" customHeight="1">
      <c r="A43" s="19"/>
      <c r="B43" s="96" t="s">
        <v>31</v>
      </c>
      <c r="C43" s="87"/>
      <c r="D43" s="88"/>
      <c r="E43" s="31" t="s">
        <v>38</v>
      </c>
      <c r="F43" s="24"/>
      <c r="G43" s="17">
        <v>270334.71</v>
      </c>
      <c r="I43" s="149">
        <v>259277.76</v>
      </c>
      <c r="J43" s="88"/>
      <c r="L43" s="149">
        <v>270334.71</v>
      </c>
      <c r="M43" s="88"/>
      <c r="N43" s="149">
        <v>-11056.95</v>
      </c>
      <c r="O43" s="87"/>
      <c r="P43" s="88"/>
      <c r="Q43" s="149">
        <v>11056.95</v>
      </c>
      <c r="R43" s="88"/>
      <c r="S43" s="32" t="s">
        <v>49</v>
      </c>
    </row>
    <row r="44" spans="1:19" ht="22.5" customHeight="1">
      <c r="A44" s="19"/>
      <c r="B44" s="96" t="s">
        <v>32</v>
      </c>
      <c r="C44" s="87"/>
      <c r="D44" s="88"/>
      <c r="E44" s="31" t="s">
        <v>38</v>
      </c>
      <c r="F44" s="8"/>
      <c r="G44" s="17">
        <v>961145.93</v>
      </c>
      <c r="I44" s="149">
        <v>918802.11</v>
      </c>
      <c r="J44" s="88"/>
      <c r="L44" s="149">
        <v>961145.93</v>
      </c>
      <c r="M44" s="88"/>
      <c r="N44" s="149">
        <v>-42343.82</v>
      </c>
      <c r="O44" s="87"/>
      <c r="P44" s="88"/>
      <c r="Q44" s="149">
        <v>42343.82</v>
      </c>
      <c r="R44" s="88"/>
      <c r="S44" s="32" t="s">
        <v>50</v>
      </c>
    </row>
    <row r="45" spans="1:19" ht="15" customHeight="1">
      <c r="A45" s="19"/>
      <c r="B45" s="96" t="s">
        <v>33</v>
      </c>
      <c r="C45" s="87"/>
      <c r="D45" s="88"/>
      <c r="E45" s="31" t="s">
        <v>38</v>
      </c>
      <c r="F45" s="8"/>
      <c r="G45" s="17">
        <v>286299.02</v>
      </c>
      <c r="I45" s="149">
        <v>274214.34</v>
      </c>
      <c r="J45" s="88"/>
      <c r="L45" s="149">
        <v>286299.02</v>
      </c>
      <c r="M45" s="88"/>
      <c r="N45" s="149">
        <v>-12084.68</v>
      </c>
      <c r="O45" s="87"/>
      <c r="P45" s="88"/>
      <c r="Q45" s="149">
        <v>12084.68</v>
      </c>
      <c r="R45" s="88"/>
      <c r="S45" s="32" t="s">
        <v>49</v>
      </c>
    </row>
    <row r="46" spans="1:19" ht="22.5" customHeight="1">
      <c r="A46" s="19"/>
      <c r="B46" s="96" t="s">
        <v>34</v>
      </c>
      <c r="C46" s="87"/>
      <c r="D46" s="88"/>
      <c r="E46" s="31" t="s">
        <v>38</v>
      </c>
      <c r="F46" s="8"/>
      <c r="G46" s="17">
        <v>1738634.8</v>
      </c>
      <c r="I46" s="149">
        <v>1583895.5</v>
      </c>
      <c r="J46" s="88"/>
      <c r="L46" s="149">
        <v>1738634.8</v>
      </c>
      <c r="M46" s="88"/>
      <c r="N46" s="149">
        <v>-154739.3</v>
      </c>
      <c r="O46" s="87"/>
      <c r="P46" s="88"/>
      <c r="Q46" s="149">
        <v>154739.3</v>
      </c>
      <c r="R46" s="170"/>
      <c r="S46" s="32" t="s">
        <v>50</v>
      </c>
    </row>
    <row r="48" spans="1:13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2.75">
      <c r="A49" s="89" t="s">
        <v>58</v>
      </c>
      <c r="B49" s="90"/>
      <c r="C49" s="90"/>
      <c r="D49" s="90"/>
      <c r="E49" s="90"/>
      <c r="F49" s="58">
        <f>SUM(F50:F57)</f>
        <v>91071.73</v>
      </c>
      <c r="G49" s="35"/>
      <c r="H49" s="35"/>
      <c r="I49" s="35"/>
      <c r="J49" s="35"/>
      <c r="K49" s="35"/>
      <c r="L49" s="35"/>
      <c r="M49" s="35"/>
    </row>
    <row r="50" spans="1:13" ht="12.75">
      <c r="A50" s="83" t="s">
        <v>59</v>
      </c>
      <c r="B50" s="84"/>
      <c r="C50" s="84"/>
      <c r="D50" s="84"/>
      <c r="E50" s="84"/>
      <c r="F50" s="57">
        <v>854</v>
      </c>
      <c r="G50" s="35"/>
      <c r="H50" s="35"/>
      <c r="I50" s="35"/>
      <c r="J50" s="35"/>
      <c r="K50" s="35"/>
      <c r="L50" s="35"/>
      <c r="M50" s="35"/>
    </row>
    <row r="51" spans="1:13" ht="12.75">
      <c r="A51" s="83" t="s">
        <v>60</v>
      </c>
      <c r="B51" s="84"/>
      <c r="C51" s="84"/>
      <c r="D51" s="84"/>
      <c r="E51" s="84"/>
      <c r="F51" s="57">
        <v>22214</v>
      </c>
      <c r="G51" s="35"/>
      <c r="H51" s="35"/>
      <c r="I51" s="35"/>
      <c r="J51" s="35"/>
      <c r="K51" s="35"/>
      <c r="L51" s="35"/>
      <c r="M51" s="35"/>
    </row>
    <row r="52" spans="1:13" ht="12.75">
      <c r="A52" s="83" t="s">
        <v>61</v>
      </c>
      <c r="B52" s="84"/>
      <c r="C52" s="84"/>
      <c r="D52" s="84"/>
      <c r="E52" s="84"/>
      <c r="F52" s="57">
        <v>16578.73</v>
      </c>
      <c r="G52" s="35"/>
      <c r="H52" s="35"/>
      <c r="I52" s="35"/>
      <c r="J52" s="35"/>
      <c r="K52" s="35"/>
      <c r="L52" s="35"/>
      <c r="M52" s="35"/>
    </row>
    <row r="53" spans="1:13" ht="12.75">
      <c r="A53" s="73" t="s">
        <v>62</v>
      </c>
      <c r="B53" s="74"/>
      <c r="C53" s="74"/>
      <c r="D53" s="74"/>
      <c r="E53" s="74"/>
      <c r="F53" s="57">
        <v>1722</v>
      </c>
      <c r="G53" s="35"/>
      <c r="H53" s="35"/>
      <c r="I53" s="35"/>
      <c r="J53" s="35"/>
      <c r="K53" s="35"/>
      <c r="L53" s="35"/>
      <c r="M53" s="35"/>
    </row>
    <row r="54" spans="1:13" ht="12.75">
      <c r="A54" s="73" t="s">
        <v>63</v>
      </c>
      <c r="B54" s="74"/>
      <c r="C54" s="74"/>
      <c r="D54" s="74"/>
      <c r="E54" s="74"/>
      <c r="F54" s="57">
        <v>19500</v>
      </c>
      <c r="G54" s="35"/>
      <c r="H54" s="35"/>
      <c r="I54" s="35"/>
      <c r="J54" s="35"/>
      <c r="K54" s="35"/>
      <c r="L54" s="35"/>
      <c r="M54" s="35"/>
    </row>
    <row r="55" spans="1:13" ht="12.75">
      <c r="A55" s="83" t="s">
        <v>64</v>
      </c>
      <c r="B55" s="84"/>
      <c r="C55" s="84"/>
      <c r="D55" s="84"/>
      <c r="E55" s="84"/>
      <c r="F55" s="57">
        <v>1163</v>
      </c>
      <c r="G55" s="35"/>
      <c r="H55" s="35"/>
      <c r="I55" s="35"/>
      <c r="J55" s="35"/>
      <c r="K55" s="35"/>
      <c r="L55" s="35"/>
      <c r="M55" s="35"/>
    </row>
    <row r="56" spans="1:13" ht="12.75">
      <c r="A56" s="85" t="s">
        <v>74</v>
      </c>
      <c r="B56" s="84"/>
      <c r="C56" s="84"/>
      <c r="D56" s="84"/>
      <c r="E56" s="84"/>
      <c r="F56" s="57">
        <v>23040</v>
      </c>
      <c r="G56" s="35"/>
      <c r="H56" s="35"/>
      <c r="I56" s="35"/>
      <c r="J56" s="35"/>
      <c r="K56" s="35"/>
      <c r="L56" s="35"/>
      <c r="M56" s="35"/>
    </row>
    <row r="57" spans="1:13" ht="12.75">
      <c r="A57" s="73" t="s">
        <v>65</v>
      </c>
      <c r="B57" s="74"/>
      <c r="C57" s="74"/>
      <c r="D57" s="74"/>
      <c r="E57" s="75"/>
      <c r="F57" s="57">
        <v>6000</v>
      </c>
      <c r="G57" s="60"/>
      <c r="H57" s="35"/>
      <c r="I57" s="35"/>
      <c r="J57" s="35"/>
      <c r="K57" s="35"/>
      <c r="L57" s="35"/>
      <c r="M57" s="35"/>
    </row>
    <row r="58" spans="1:13" ht="13.5" customHeight="1">
      <c r="A58" s="59"/>
      <c r="B58" s="59"/>
      <c r="C58" s="59"/>
      <c r="D58" s="59"/>
      <c r="E58" s="59"/>
      <c r="F58" s="56"/>
      <c r="G58" s="60"/>
      <c r="H58" s="35"/>
      <c r="I58" s="35"/>
      <c r="J58" s="35"/>
      <c r="K58" s="35"/>
      <c r="L58" s="35"/>
      <c r="M58" s="35"/>
    </row>
    <row r="59" spans="1:13" ht="12.75">
      <c r="A59" s="60"/>
      <c r="B59" s="60"/>
      <c r="C59" s="60"/>
      <c r="D59" s="60"/>
      <c r="E59" s="60"/>
      <c r="F59" s="60"/>
      <c r="G59" s="60"/>
      <c r="H59" s="35"/>
      <c r="I59" s="35"/>
      <c r="J59" s="35"/>
      <c r="K59" s="35"/>
      <c r="L59" s="35"/>
      <c r="M59" s="35"/>
    </row>
    <row r="60" spans="1:13" ht="12.75">
      <c r="A60" s="69" t="s">
        <v>66</v>
      </c>
      <c r="B60" s="70"/>
      <c r="C60" s="70"/>
      <c r="D60" s="70"/>
      <c r="E60" s="70"/>
      <c r="F60" s="58">
        <f>SUM(F61:F63)</f>
        <v>14040</v>
      </c>
      <c r="G60" s="60"/>
      <c r="H60" s="35"/>
      <c r="I60" s="35"/>
      <c r="J60" s="35"/>
      <c r="K60" s="35"/>
      <c r="L60" s="35"/>
      <c r="M60" s="35"/>
    </row>
    <row r="61" spans="1:13" ht="12.75">
      <c r="A61" s="79" t="s">
        <v>52</v>
      </c>
      <c r="B61" s="79"/>
      <c r="C61" s="79"/>
      <c r="D61" s="79"/>
      <c r="E61" s="79"/>
      <c r="F61" s="36">
        <v>8100</v>
      </c>
      <c r="G61" s="35"/>
      <c r="H61" s="35"/>
      <c r="I61" s="35"/>
      <c r="J61" s="35"/>
      <c r="K61" s="35"/>
      <c r="L61" s="35"/>
      <c r="M61" s="35"/>
    </row>
    <row r="62" spans="1:13" ht="12.75">
      <c r="A62" s="79" t="s">
        <v>53</v>
      </c>
      <c r="B62" s="79"/>
      <c r="C62" s="79"/>
      <c r="D62" s="79"/>
      <c r="E62" s="79"/>
      <c r="F62" s="36">
        <v>3780</v>
      </c>
      <c r="G62" s="35"/>
      <c r="H62" s="35"/>
      <c r="I62" s="35"/>
      <c r="J62" s="35"/>
      <c r="K62" s="35"/>
      <c r="L62" s="35"/>
      <c r="M62" s="35"/>
    </row>
    <row r="63" spans="1:13" ht="12.75" customHeight="1">
      <c r="A63" s="76" t="s">
        <v>67</v>
      </c>
      <c r="B63" s="77"/>
      <c r="C63" s="77"/>
      <c r="D63" s="77"/>
      <c r="E63" s="77"/>
      <c r="F63" s="36">
        <v>2160</v>
      </c>
      <c r="G63" s="35"/>
      <c r="H63" s="35"/>
      <c r="I63" s="35"/>
      <c r="J63" s="35"/>
      <c r="K63" s="35"/>
      <c r="L63" s="35"/>
      <c r="M63" s="35"/>
    </row>
    <row r="64" spans="1:13" ht="12.75">
      <c r="A64" s="37"/>
      <c r="B64" s="38"/>
      <c r="C64" s="38"/>
      <c r="D64" s="38"/>
      <c r="E64" s="38"/>
      <c r="F64" s="37"/>
      <c r="G64" s="35"/>
      <c r="H64" s="35"/>
      <c r="I64" s="35"/>
      <c r="J64" s="35"/>
      <c r="K64" s="35"/>
      <c r="L64" s="35"/>
      <c r="M64" s="35"/>
    </row>
    <row r="65" spans="1:13" ht="12.75">
      <c r="A65" s="82" t="s">
        <v>68</v>
      </c>
      <c r="B65" s="82"/>
      <c r="C65" s="82"/>
      <c r="D65" s="82"/>
      <c r="E65" s="82"/>
      <c r="F65" s="39" t="s">
        <v>36</v>
      </c>
      <c r="G65" s="40" t="s">
        <v>54</v>
      </c>
      <c r="H65" s="35"/>
      <c r="I65" s="62" t="s">
        <v>70</v>
      </c>
      <c r="J65" s="35"/>
      <c r="K65" s="35"/>
      <c r="L65" s="35"/>
      <c r="M65" s="35"/>
    </row>
    <row r="66" spans="1:13" ht="18.75" customHeight="1">
      <c r="A66" s="82"/>
      <c r="B66" s="82"/>
      <c r="C66" s="82"/>
      <c r="D66" s="82"/>
      <c r="E66" s="82"/>
      <c r="F66" s="41">
        <f>F67+F68</f>
        <v>116.7</v>
      </c>
      <c r="G66" s="42">
        <f>G67+G68</f>
        <v>6114.13</v>
      </c>
      <c r="H66" s="35"/>
      <c r="I66" s="61">
        <f>I67+I68</f>
        <v>5072.71</v>
      </c>
      <c r="J66" s="35"/>
      <c r="K66" s="35"/>
      <c r="L66" s="35"/>
      <c r="M66" s="35"/>
    </row>
    <row r="67" spans="1:13" ht="12.75">
      <c r="A67" s="67" t="s">
        <v>69</v>
      </c>
      <c r="B67" s="68"/>
      <c r="C67" s="68"/>
      <c r="D67" s="68"/>
      <c r="E67" s="68"/>
      <c r="F67" s="44">
        <v>64</v>
      </c>
      <c r="G67" s="45">
        <v>4090.54</v>
      </c>
      <c r="H67" s="35"/>
      <c r="I67" s="43">
        <v>3393.8</v>
      </c>
      <c r="J67" s="35"/>
      <c r="K67" s="35"/>
      <c r="L67" s="35"/>
      <c r="M67" s="35"/>
    </row>
    <row r="68" spans="1:13" ht="12.75">
      <c r="A68" s="68" t="s">
        <v>55</v>
      </c>
      <c r="B68" s="68"/>
      <c r="C68" s="68"/>
      <c r="D68" s="68"/>
      <c r="E68" s="68"/>
      <c r="F68" s="44">
        <v>52.7</v>
      </c>
      <c r="G68" s="45">
        <v>2023.59</v>
      </c>
      <c r="H68" s="35"/>
      <c r="I68" s="43">
        <v>1678.91</v>
      </c>
      <c r="J68" s="35"/>
      <c r="K68" s="35"/>
      <c r="L68" s="35"/>
      <c r="M68" s="35"/>
    </row>
    <row r="69" spans="1:13" ht="12.75">
      <c r="A69" s="46"/>
      <c r="B69" s="47"/>
      <c r="C69" s="47"/>
      <c r="D69" s="47"/>
      <c r="E69" s="48"/>
      <c r="F69" s="49"/>
      <c r="G69" s="35"/>
      <c r="H69" s="35"/>
      <c r="I69" s="35"/>
      <c r="J69" s="35"/>
      <c r="K69" s="35"/>
      <c r="L69" s="35"/>
      <c r="M69" s="35"/>
    </row>
    <row r="70" spans="1:13" ht="12.75">
      <c r="A70" s="35"/>
      <c r="B70" s="50"/>
      <c r="C70" s="51"/>
      <c r="D70" s="52"/>
      <c r="E70" s="35"/>
      <c r="F70" s="47"/>
      <c r="G70" s="53"/>
      <c r="H70" s="53"/>
      <c r="I70" s="35"/>
      <c r="J70" s="35"/>
      <c r="K70" s="35"/>
      <c r="L70" s="35"/>
      <c r="M70" s="35"/>
    </row>
    <row r="71" spans="1:19" ht="12.75">
      <c r="A71" s="80" t="s">
        <v>73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1:13" ht="12.75">
      <c r="A72" s="35"/>
      <c r="B72" s="47"/>
      <c r="C72" s="47"/>
      <c r="D72" s="47"/>
      <c r="E72" s="47"/>
      <c r="F72" s="47"/>
      <c r="G72" s="53"/>
      <c r="H72" s="53"/>
      <c r="I72" s="35"/>
      <c r="J72" s="35"/>
      <c r="K72" s="35"/>
      <c r="L72" s="35"/>
      <c r="M72" s="35"/>
    </row>
    <row r="73" spans="1:13" ht="12.75">
      <c r="A73" s="35"/>
      <c r="B73" s="54"/>
      <c r="C73" s="47"/>
      <c r="D73" s="47"/>
      <c r="E73" s="47"/>
      <c r="F73" s="35"/>
      <c r="G73" s="47"/>
      <c r="H73" s="53"/>
      <c r="I73" s="35"/>
      <c r="J73" s="35"/>
      <c r="K73" s="35"/>
      <c r="L73" s="35"/>
      <c r="M73" s="35"/>
    </row>
    <row r="74" spans="1:13" ht="12.75">
      <c r="A74" s="78" t="s">
        <v>56</v>
      </c>
      <c r="B74" s="78"/>
      <c r="C74" s="78"/>
      <c r="D74" s="78"/>
      <c r="E74" s="47"/>
      <c r="F74" s="47"/>
      <c r="G74" s="53"/>
      <c r="H74" s="53"/>
      <c r="I74" s="35"/>
      <c r="J74" s="35"/>
      <c r="K74" s="35"/>
      <c r="L74" s="35"/>
      <c r="M74" s="35"/>
    </row>
    <row r="75" spans="1:13" ht="12.75">
      <c r="A75" s="71" t="s">
        <v>71</v>
      </c>
      <c r="B75" s="72"/>
      <c r="C75" s="55"/>
      <c r="D75" s="54"/>
      <c r="E75" s="47"/>
      <c r="F75" s="47"/>
      <c r="G75" s="53"/>
      <c r="H75" s="53"/>
      <c r="I75" s="35"/>
      <c r="J75" s="35"/>
      <c r="K75" s="35"/>
      <c r="L75" s="35"/>
      <c r="M75" s="35"/>
    </row>
    <row r="76" spans="1:13" ht="12.75">
      <c r="A76" s="71" t="s">
        <v>57</v>
      </c>
      <c r="B76" s="72"/>
      <c r="C76" s="55"/>
      <c r="D76" s="47"/>
      <c r="E76" s="47"/>
      <c r="F76" s="47"/>
      <c r="G76" s="53"/>
      <c r="H76" s="53"/>
      <c r="I76" s="35"/>
      <c r="J76" s="35"/>
      <c r="K76" s="35"/>
      <c r="L76" s="35"/>
      <c r="M76" s="35"/>
    </row>
  </sheetData>
  <sheetProtection/>
  <mergeCells count="184">
    <mergeCell ref="Q27:R27"/>
    <mergeCell ref="Q45:R45"/>
    <mergeCell ref="B46:D46"/>
    <mergeCell ref="I46:J46"/>
    <mergeCell ref="L46:M46"/>
    <mergeCell ref="N46:P46"/>
    <mergeCell ref="Q46:R46"/>
    <mergeCell ref="B45:D45"/>
    <mergeCell ref="I45:J45"/>
    <mergeCell ref="L45:M45"/>
    <mergeCell ref="N45:P45"/>
    <mergeCell ref="Q43:R43"/>
    <mergeCell ref="B44:D44"/>
    <mergeCell ref="I44:J44"/>
    <mergeCell ref="L44:M44"/>
    <mergeCell ref="N44:P44"/>
    <mergeCell ref="Q44:R44"/>
    <mergeCell ref="B43:D43"/>
    <mergeCell ref="I43:J43"/>
    <mergeCell ref="L43:M43"/>
    <mergeCell ref="N43:P43"/>
    <mergeCell ref="B42:D42"/>
    <mergeCell ref="I42:J42"/>
    <mergeCell ref="L42:M42"/>
    <mergeCell ref="N42:P42"/>
    <mergeCell ref="Q42:R42"/>
    <mergeCell ref="B41:D41"/>
    <mergeCell ref="I41:J41"/>
    <mergeCell ref="L41:M41"/>
    <mergeCell ref="N41:P41"/>
    <mergeCell ref="Q39:R39"/>
    <mergeCell ref="B39:D39"/>
    <mergeCell ref="I39:J39"/>
    <mergeCell ref="L39:M39"/>
    <mergeCell ref="N39:P39"/>
    <mergeCell ref="Q41:R41"/>
    <mergeCell ref="B35:D35"/>
    <mergeCell ref="I35:J35"/>
    <mergeCell ref="L35:M35"/>
    <mergeCell ref="N35:P35"/>
    <mergeCell ref="Q35:R35"/>
    <mergeCell ref="Q36:R36"/>
    <mergeCell ref="B36:D36"/>
    <mergeCell ref="I36:J36"/>
    <mergeCell ref="L36:M36"/>
    <mergeCell ref="N36:P36"/>
    <mergeCell ref="Q33:R33"/>
    <mergeCell ref="B33:D33"/>
    <mergeCell ref="I33:J33"/>
    <mergeCell ref="L33:M33"/>
    <mergeCell ref="N33:P33"/>
    <mergeCell ref="B38:D38"/>
    <mergeCell ref="I38:J38"/>
    <mergeCell ref="L38:M38"/>
    <mergeCell ref="N38:P38"/>
    <mergeCell ref="Q38:R38"/>
    <mergeCell ref="Q31:R31"/>
    <mergeCell ref="B32:D32"/>
    <mergeCell ref="I32:J32"/>
    <mergeCell ref="L32:M32"/>
    <mergeCell ref="N32:P32"/>
    <mergeCell ref="Q32:R32"/>
    <mergeCell ref="B31:D31"/>
    <mergeCell ref="I31:J31"/>
    <mergeCell ref="L31:M31"/>
    <mergeCell ref="N31:P31"/>
    <mergeCell ref="B30:D30"/>
    <mergeCell ref="I30:J30"/>
    <mergeCell ref="L30:M30"/>
    <mergeCell ref="N30:P30"/>
    <mergeCell ref="Q30:R30"/>
    <mergeCell ref="B28:D28"/>
    <mergeCell ref="I28:J28"/>
    <mergeCell ref="L28:M28"/>
    <mergeCell ref="N28:P28"/>
    <mergeCell ref="Q26:R26"/>
    <mergeCell ref="B26:D26"/>
    <mergeCell ref="I26:J26"/>
    <mergeCell ref="L26:M26"/>
    <mergeCell ref="N26:P26"/>
    <mergeCell ref="Q28:R28"/>
    <mergeCell ref="B27:D27"/>
    <mergeCell ref="I27:J27"/>
    <mergeCell ref="L27:M27"/>
    <mergeCell ref="N27:P27"/>
    <mergeCell ref="N22:P23"/>
    <mergeCell ref="Q22:R23"/>
    <mergeCell ref="B21:D21"/>
    <mergeCell ref="S22:S23"/>
    <mergeCell ref="B25:D25"/>
    <mergeCell ref="I25:J25"/>
    <mergeCell ref="L25:M25"/>
    <mergeCell ref="N25:P25"/>
    <mergeCell ref="Q25:R25"/>
    <mergeCell ref="A22:A23"/>
    <mergeCell ref="B22:D23"/>
    <mergeCell ref="F22:F23"/>
    <mergeCell ref="G22:G23"/>
    <mergeCell ref="I22:J23"/>
    <mergeCell ref="L22:M23"/>
    <mergeCell ref="I20:J20"/>
    <mergeCell ref="L20:M20"/>
    <mergeCell ref="N20:P20"/>
    <mergeCell ref="Q20:R20"/>
    <mergeCell ref="B18:D18"/>
    <mergeCell ref="Q21:R21"/>
    <mergeCell ref="B17:D17"/>
    <mergeCell ref="I17:J17"/>
    <mergeCell ref="L17:M17"/>
    <mergeCell ref="N17:P17"/>
    <mergeCell ref="Q17:R17"/>
    <mergeCell ref="I21:J21"/>
    <mergeCell ref="L21:M21"/>
    <mergeCell ref="N21:P21"/>
    <mergeCell ref="Q18:R18"/>
    <mergeCell ref="B20:D20"/>
    <mergeCell ref="N15:P16"/>
    <mergeCell ref="I18:J18"/>
    <mergeCell ref="L18:M18"/>
    <mergeCell ref="N18:P18"/>
    <mergeCell ref="Q15:R16"/>
    <mergeCell ref="S15:S16"/>
    <mergeCell ref="L14:M14"/>
    <mergeCell ref="A15:A16"/>
    <mergeCell ref="B15:D16"/>
    <mergeCell ref="E15:E16"/>
    <mergeCell ref="F15:F16"/>
    <mergeCell ref="G15:G16"/>
    <mergeCell ref="I15:J16"/>
    <mergeCell ref="L15:M16"/>
    <mergeCell ref="S11:S12"/>
    <mergeCell ref="L12:M13"/>
    <mergeCell ref="A13:A14"/>
    <mergeCell ref="B13:D14"/>
    <mergeCell ref="E13:E14"/>
    <mergeCell ref="F13:F14"/>
    <mergeCell ref="G13:G14"/>
    <mergeCell ref="I13:J14"/>
    <mergeCell ref="N13:P14"/>
    <mergeCell ref="S13:S14"/>
    <mergeCell ref="Q10:R10"/>
    <mergeCell ref="A11:A12"/>
    <mergeCell ref="B11:D12"/>
    <mergeCell ref="E11:E12"/>
    <mergeCell ref="F11:F12"/>
    <mergeCell ref="G11:G12"/>
    <mergeCell ref="I11:J12"/>
    <mergeCell ref="N11:P12"/>
    <mergeCell ref="Q11:R12"/>
    <mergeCell ref="C1:Q2"/>
    <mergeCell ref="D3:O3"/>
    <mergeCell ref="C5:N5"/>
    <mergeCell ref="B7:D7"/>
    <mergeCell ref="K7:L7"/>
    <mergeCell ref="N7:P7"/>
    <mergeCell ref="B34:D34"/>
    <mergeCell ref="A49:E49"/>
    <mergeCell ref="Q7:R7"/>
    <mergeCell ref="B8:D8"/>
    <mergeCell ref="B9:D9"/>
    <mergeCell ref="B10:D10"/>
    <mergeCell ref="I10:J10"/>
    <mergeCell ref="L10:M10"/>
    <mergeCell ref="N10:P10"/>
    <mergeCell ref="Q13:R14"/>
    <mergeCell ref="A62:E62"/>
    <mergeCell ref="A65:E66"/>
    <mergeCell ref="A50:E50"/>
    <mergeCell ref="A51:E51"/>
    <mergeCell ref="A52:E52"/>
    <mergeCell ref="A56:E56"/>
    <mergeCell ref="A53:E53"/>
    <mergeCell ref="A54:E54"/>
    <mergeCell ref="A55:E55"/>
    <mergeCell ref="A67:E67"/>
    <mergeCell ref="A60:E60"/>
    <mergeCell ref="A76:B76"/>
    <mergeCell ref="A57:E57"/>
    <mergeCell ref="A63:E63"/>
    <mergeCell ref="A68:E68"/>
    <mergeCell ref="A74:D74"/>
    <mergeCell ref="A75:B75"/>
    <mergeCell ref="A61:E61"/>
    <mergeCell ref="A71:S71"/>
  </mergeCells>
  <printOptions/>
  <pageMargins left="0.35433070866141736" right="0.35433070866141736" top="0.35433070866141736" bottom="0.35433070866141736" header="0.5118110236220472" footer="0.5118110236220472"/>
  <pageSetup fitToHeight="2" orientation="landscape" paperSize="9" scale="8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2021-03-16T11:35:01Z</cp:lastPrinted>
  <dcterms:created xsi:type="dcterms:W3CDTF">2021-02-28T07:41:55Z</dcterms:created>
  <dcterms:modified xsi:type="dcterms:W3CDTF">2021-07-02T10:39:24Z</dcterms:modified>
  <cp:category/>
  <cp:version/>
  <cp:contentType/>
  <cp:contentStatus/>
</cp:coreProperties>
</file>