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<sst xmlns="http://schemas.openxmlformats.org/spreadsheetml/2006/main" count="361" uniqueCount="186">
  <si>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</si>
  <si>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</si>
  <si>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</si>
  <si>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</si>
  <si>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</si>
  <si>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</si>
  <si>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</si>
  <si>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</si>
  <si>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</si>
  <si>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</si>
  <si>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</si>
  <si>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</si>
  <si>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</si>
  <si>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</si>
  <si>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</si>
  <si>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</si>
  <si>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</si>
  <si>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7551,40 </t>
  </si>
  <si>
    <t>Нежилая площадь</t>
  </si>
  <si>
    <t xml:space="preserve"> 1 </t>
  </si>
  <si>
    <t>10,34</t>
  </si>
  <si>
    <t xml:space="preserve">925801,84 </t>
  </si>
  <si>
    <t xml:space="preserve">897201,22 </t>
  </si>
  <si>
    <t>-28600,62</t>
  </si>
  <si>
    <t>28600,62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</si>
  <si>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</si>
  <si>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</si>
  <si>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</si>
  <si>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</si>
  <si>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97841,76 </t>
  </si>
  <si>
    <t xml:space="preserve">94825,93 </t>
  </si>
  <si>
    <t>-3015,83</t>
  </si>
  <si>
    <t>3015,83</t>
  </si>
  <si>
    <t xml:space="preserve"> 1.2 </t>
  </si>
  <si>
    <t xml:space="preserve"> Содержание инженерных сетей</t>
  </si>
  <si>
    <t>1,89</t>
  </si>
  <si>
    <t xml:space="preserve">167597,56 </t>
  </si>
  <si>
    <t xml:space="preserve">162375,43 </t>
  </si>
  <si>
    <t>-5222,13</t>
  </si>
  <si>
    <t>5222,13</t>
  </si>
  <si>
    <t xml:space="preserve"> 1.3 </t>
  </si>
  <si>
    <t xml:space="preserve"> Содержание придомовой территории </t>
  </si>
  <si>
    <t>3,04</t>
  </si>
  <si>
    <t xml:space="preserve">272879,68 </t>
  </si>
  <si>
    <t xml:space="preserve">264468,61 </t>
  </si>
  <si>
    <t>-8411,07</t>
  </si>
  <si>
    <t>8411,07</t>
  </si>
  <si>
    <t xml:space="preserve"> 1.4</t>
  </si>
  <si>
    <t xml:space="preserve"> Управление многоквартирным домом </t>
  </si>
  <si>
    <t>2,30</t>
  </si>
  <si>
    <t xml:space="preserve">206455,00 </t>
  </si>
  <si>
    <t xml:space="preserve">200091,36 </t>
  </si>
  <si>
    <t>-6363,64</t>
  </si>
  <si>
    <t>6363,64</t>
  </si>
  <si>
    <t xml:space="preserve"> 1.5</t>
  </si>
  <si>
    <t xml:space="preserve"> Услуги РЦ </t>
  </si>
  <si>
    <t>1,32</t>
  </si>
  <si>
    <t xml:space="preserve">118487,24 </t>
  </si>
  <si>
    <t xml:space="preserve">114835,04 </t>
  </si>
  <si>
    <t>-3652,20</t>
  </si>
  <si>
    <t>3652,20</t>
  </si>
  <si>
    <t xml:space="preserve"> 1.6</t>
  </si>
  <si>
    <t xml:space="preserve"> Аварийное обслуживание</t>
  </si>
  <si>
    <t>0,38</t>
  </si>
  <si>
    <t xml:space="preserve">34109,96 </t>
  </si>
  <si>
    <t xml:space="preserve">33058,57 </t>
  </si>
  <si>
    <t>-1051,39</t>
  </si>
  <si>
    <t>1051,39</t>
  </si>
  <si>
    <t xml:space="preserve"> 1.7</t>
  </si>
  <si>
    <t xml:space="preserve"> Обслуживание фасадных и внутридомовых газопроводов</t>
  </si>
  <si>
    <t>0,16</t>
  </si>
  <si>
    <t xml:space="preserve">14068,52 </t>
  </si>
  <si>
    <t xml:space="preserve">13626,86 </t>
  </si>
  <si>
    <t>-441,66</t>
  </si>
  <si>
    <t>441,66</t>
  </si>
  <si>
    <t xml:space="preserve"> 1.8</t>
  </si>
  <si>
    <t xml:space="preserve">  Обслуживание газоходов и вентаканалов</t>
  </si>
  <si>
    <t>0,10</t>
  </si>
  <si>
    <t xml:space="preserve">8976,32 </t>
  </si>
  <si>
    <t xml:space="preserve">8699,65 </t>
  </si>
  <si>
    <t>-276,67</t>
  </si>
  <si>
    <t>276,67</t>
  </si>
  <si>
    <t xml:space="preserve"> 1.9</t>
  </si>
  <si>
    <t xml:space="preserve">  Дератизации и дезинфекции</t>
  </si>
  <si>
    <t>0,06</t>
  </si>
  <si>
    <t xml:space="preserve">5385,76 </t>
  </si>
  <si>
    <t xml:space="preserve">5219,76 </t>
  </si>
  <si>
    <t>-166,00</t>
  </si>
  <si>
    <t>166,00</t>
  </si>
  <si>
    <t xml:space="preserve"> 2</t>
  </si>
  <si>
    <t>Уборка МОП</t>
  </si>
  <si>
    <t>1,70</t>
  </si>
  <si>
    <t xml:space="preserve">154048,56 </t>
  </si>
  <si>
    <t xml:space="preserve">149705,22 </t>
  </si>
  <si>
    <t>-4343,34</t>
  </si>
  <si>
    <t>Обслуживание ОДПУ (Отопление)</t>
  </si>
  <si>
    <t>0,19</t>
  </si>
  <si>
    <t xml:space="preserve">10043,95 </t>
  </si>
  <si>
    <t xml:space="preserve">9793,52 </t>
  </si>
  <si>
    <t>-250,43</t>
  </si>
  <si>
    <t>Обслуживание ОДПУ (Электроэнергия)</t>
  </si>
  <si>
    <t>0,0033</t>
  </si>
  <si>
    <t xml:space="preserve">148,08 </t>
  </si>
  <si>
    <t xml:space="preserve">115,86 </t>
  </si>
  <si>
    <t>-32,22</t>
  </si>
  <si>
    <t xml:space="preserve">32,22 </t>
  </si>
  <si>
    <t xml:space="preserve"> Техническое обслуживание лифтов</t>
  </si>
  <si>
    <t>3,86</t>
  </si>
  <si>
    <t>344436,60</t>
  </si>
  <si>
    <t>333877,34</t>
  </si>
  <si>
    <t>-10559,26</t>
  </si>
  <si>
    <t>10559,26</t>
  </si>
  <si>
    <t xml:space="preserve"> Текущий ремонт</t>
  </si>
  <si>
    <t>2,06</t>
  </si>
  <si>
    <t>21266,00</t>
  </si>
  <si>
    <t xml:space="preserve"> 2021г</t>
  </si>
  <si>
    <t xml:space="preserve">184556,20 </t>
  </si>
  <si>
    <t xml:space="preserve">178994,10 </t>
  </si>
  <si>
    <t xml:space="preserve"> Остаток средств на  01.01.2021</t>
  </si>
  <si>
    <t>150423,22</t>
  </si>
  <si>
    <t xml:space="preserve"> Выполненные работы в 2021г.</t>
  </si>
  <si>
    <t>Резервный фонд</t>
  </si>
  <si>
    <t>129522,72</t>
  </si>
  <si>
    <t>125677,27</t>
  </si>
  <si>
    <t>Коммунальные услуги, в том числе:</t>
  </si>
  <si>
    <t>3873058,64</t>
  </si>
  <si>
    <t>3723632,44</t>
  </si>
  <si>
    <t>154750,70</t>
  </si>
  <si>
    <t>Электроэнергия</t>
  </si>
  <si>
    <t xml:space="preserve">132452,65 </t>
  </si>
  <si>
    <t>Холодное водоснабжение</t>
  </si>
  <si>
    <t xml:space="preserve">280333,90 </t>
  </si>
  <si>
    <t xml:space="preserve">267501,56 </t>
  </si>
  <si>
    <t>-12832,34</t>
  </si>
  <si>
    <t>12832,34</t>
  </si>
  <si>
    <t>Горячее водоснабжение</t>
  </si>
  <si>
    <t xml:space="preserve">908105,50 </t>
  </si>
  <si>
    <t xml:space="preserve">849846,65 </t>
  </si>
  <si>
    <t>-58258,85</t>
  </si>
  <si>
    <t>58258,85</t>
  </si>
  <si>
    <t>Водоотведение</t>
  </si>
  <si>
    <t xml:space="preserve">286684,46 </t>
  </si>
  <si>
    <t xml:space="preserve">269773,43 </t>
  </si>
  <si>
    <t>-16911,03</t>
  </si>
  <si>
    <t>16911,03</t>
  </si>
  <si>
    <t>Центральное отопление</t>
  </si>
  <si>
    <t xml:space="preserve">2265482,13 </t>
  </si>
  <si>
    <t xml:space="preserve">2198733,65 </t>
  </si>
  <si>
    <t>-66748,48</t>
  </si>
  <si>
    <t>66748,48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</si>
  <si>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</si>
  <si>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</si>
  <si>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</si>
  <si>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</si>
  <si>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</si>
  <si>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</si>
  <si>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</si>
  <si>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</si>
  <si>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"Ваш дом"</t>
  </si>
  <si>
    <t>ОАО "Лифтремстрой"</t>
  </si>
  <si>
    <t>КК "Наяда"</t>
  </si>
  <si>
    <t>ОАО "Ростелеком"</t>
  </si>
  <si>
    <t>ЗАО "Электро-ком"</t>
  </si>
  <si>
    <t>Макснет</t>
  </si>
  <si>
    <t>т.р.</t>
  </si>
  <si>
    <t>р.ф.</t>
  </si>
  <si>
    <t>Быт-сервис</t>
  </si>
  <si>
    <t>Сокол Д.А.</t>
  </si>
  <si>
    <t>Директор ООО "УК МЖД Московского округа г. Калуги"              ____________________________________Л.М.Кочубеева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</si>
  <si>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</si>
  <si>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</si>
  <si>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</si>
  <si>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</si>
  <si>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рем.стояка труб сист.канализ.кв.94,98</t>
  </si>
  <si>
    <t>зам.блока питания на узле учета тепловой энергии</t>
  </si>
  <si>
    <t>рем.сист.канализ.кв.52</t>
  </si>
  <si>
    <t>рем.стояка сист.канализ.кв.46,52</t>
  </si>
  <si>
    <t>зам.светильника над под.2</t>
  </si>
  <si>
    <t>ремонт стояка системы канализации в кв.49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</si>
  <si>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</si>
  <si>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</si>
  <si>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</si>
  <si>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</si>
  <si>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Оплата провайдеров за 2021г.</t>
  </si>
  <si>
    <t>Накоплено денежных средств по нежилым помещениям за 2021г.</t>
  </si>
  <si>
    <t>СанТехСтрой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</si>
</sst>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19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9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0" xfId="51" applyBorder="1" applyAlignment="1" quotePrefix="1">
      <alignment horizontal="lef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9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9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17" xfId="48" applyBorder="1" applyAlignment="1" quotePrefix="1">
      <alignment horizontal="right" vertical="top" wrapText="1"/>
      <protection/>
    </xf>
    <xf numFmtId="0" fontId="1" fillId="0" borderId="17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8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5" fillId="0" borderId="18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Fill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Fill="1" applyAlignment="1">
      <alignment wrapText="1"/>
      <protection/>
    </xf>
    <xf numFmtId="0" fontId="0" fillId="0" borderId="0" xfId="75" applyFill="1" applyBorder="1" applyAlignment="1">
      <alignment horizontal="left" vertical="justify" wrapText="1"/>
      <protection/>
    </xf>
    <xf numFmtId="2" fontId="0" fillId="0" borderId="0" xfId="75" applyNumberFormat="1" applyFont="1" applyFill="1" applyBorder="1" applyAlignment="1">
      <alignment horizontal="right" vertical="center"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7" fillId="0" borderId="0" xfId="75" applyFont="1" applyFill="1" applyBorder="1" applyAlignment="1">
      <alignment vertical="center" wrapText="1"/>
      <protection/>
    </xf>
    <xf numFmtId="0" fontId="0" fillId="0" borderId="0" xfId="75" applyFill="1" applyBorder="1" applyAlignment="1">
      <alignment vertical="center" wrapText="1"/>
      <protection/>
    </xf>
    <xf numFmtId="2" fontId="7" fillId="0" borderId="10" xfId="75" applyNumberFormat="1" applyFont="1" applyFill="1" applyBorder="1" applyAlignment="1">
      <alignment horizontal="right" wrapText="1"/>
      <protection/>
    </xf>
    <xf numFmtId="0" fontId="7" fillId="0" borderId="10" xfId="75" applyFont="1" applyBorder="1" applyAlignment="1">
      <alignment horizontal="center" wrapText="1"/>
      <protection/>
    </xf>
    <xf numFmtId="0" fontId="0" fillId="0" borderId="10" xfId="75" applyFont="1" applyBorder="1" applyAlignment="1">
      <alignment horizontal="center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2" fontId="7" fillId="0" borderId="10" xfId="75" applyNumberFormat="1" applyFont="1" applyBorder="1" applyAlignment="1">
      <alignment horizontal="right" wrapText="1"/>
      <protection/>
    </xf>
    <xf numFmtId="0" fontId="7" fillId="0" borderId="10" xfId="75" applyFont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wrapText="1"/>
      <protection/>
    </xf>
    <xf numFmtId="0" fontId="8" fillId="0" borderId="0" xfId="75" applyFont="1" applyFill="1" applyBorder="1" applyAlignment="1">
      <alignment vertical="center" wrapText="1"/>
      <protection/>
    </xf>
    <xf numFmtId="0" fontId="0" fillId="0" borderId="0" xfId="75" applyBorder="1">
      <alignment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7" xfId="75" applyFont="1" applyBorder="1" applyAlignment="1">
      <alignment horizontal="center" wrapText="1"/>
      <protection/>
    </xf>
    <xf numFmtId="0" fontId="7" fillId="0" borderId="17" xfId="75" applyFont="1" applyBorder="1" applyAlignment="1">
      <alignment wrapText="1"/>
      <protection/>
    </xf>
    <xf numFmtId="0" fontId="0" fillId="0" borderId="17" xfId="75" applyFont="1" applyBorder="1" applyAlignment="1">
      <alignment wrapText="1"/>
      <protection/>
    </xf>
    <xf numFmtId="0" fontId="1" fillId="0" borderId="15" xfId="34" applyBorder="1" applyAlignment="1" quotePrefix="1">
      <alignment horizontal="left" vertical="top" wrapText="1"/>
      <protection/>
    </xf>
    <xf numFmtId="2" fontId="8" fillId="0" borderId="0" xfId="0" applyNumberFormat="1" applyFont="1" applyAlignment="1">
      <alignment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2" fillId="0" borderId="17" xfId="45" applyBorder="1" applyAlignment="1" quotePrefix="1">
      <alignment horizontal="left" vertical="top" wrapText="1"/>
      <protection/>
    </xf>
    <xf numFmtId="2" fontId="1" fillId="0" borderId="17" xfId="34" applyNumberFormat="1" applyBorder="1" applyAlignment="1" quotePrefix="1">
      <alignment horizontal="right" vertical="top" wrapText="1"/>
      <protection/>
    </xf>
    <xf numFmtId="2" fontId="0" fillId="0" borderId="1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1" fillId="0" borderId="17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7" xfId="44" applyBorder="1" applyAlignment="1" quotePrefix="1">
      <alignment horizontal="left" vertical="top" wrapText="1"/>
      <protection/>
    </xf>
    <xf numFmtId="0" fontId="1" fillId="0" borderId="17" xfId="42" applyBorder="1" applyAlignment="1" quotePrefix="1">
      <alignment horizontal="right" vertical="top" wrapText="1"/>
      <protection/>
    </xf>
    <xf numFmtId="0" fontId="1" fillId="0" borderId="17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7" xfId="41" applyBorder="1" applyAlignment="1" quotePrefix="1">
      <alignment horizontal="right" vertical="top" wrapText="1"/>
      <protection/>
    </xf>
    <xf numFmtId="0" fontId="5" fillId="0" borderId="18" xfId="34" applyFont="1" applyBorder="1" applyAlignment="1">
      <alignment horizontal="left" vertical="top" wrapText="1"/>
      <protection/>
    </xf>
    <xf numFmtId="0" fontId="6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17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8" xfId="49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7" xfId="37" applyBorder="1" applyAlignment="1" quotePrefix="1">
      <alignment horizontal="left" vertical="top" wrapText="1"/>
      <protection/>
    </xf>
    <xf numFmtId="0" fontId="5" fillId="0" borderId="18" xfId="38" applyFont="1" applyBorder="1" applyAlignment="1">
      <alignment horizontal="left" vertical="top" wrapText="1"/>
      <protection/>
    </xf>
    <xf numFmtId="0" fontId="5" fillId="0" borderId="20" xfId="38" applyFont="1" applyBorder="1" applyAlignment="1">
      <alignment horizontal="lef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20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8" xfId="38" applyBorder="1" applyAlignment="1" quotePrefix="1">
      <alignment horizontal="left" vertical="top" wrapText="1"/>
      <protection/>
    </xf>
    <xf numFmtId="0" fontId="1" fillId="0" borderId="20" xfId="38" applyBorder="1" applyAlignment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7" xfId="45" applyFont="1" applyBorder="1" applyAlignment="1" quotePrefix="1">
      <alignment horizontal="left" vertical="top" wrapText="1"/>
      <protection/>
    </xf>
    <xf numFmtId="0" fontId="0" fillId="0" borderId="17" xfId="0" applyFill="1" applyBorder="1" applyAlignment="1">
      <alignment vertical="justify" wrapText="1"/>
    </xf>
    <xf numFmtId="0" fontId="0" fillId="0" borderId="11" xfId="0" applyFill="1" applyBorder="1" applyAlignment="1">
      <alignment vertical="justify" wrapText="1"/>
    </xf>
    <xf numFmtId="0" fontId="0" fillId="0" borderId="15" xfId="0" applyFill="1" applyBorder="1" applyAlignment="1">
      <alignment vertical="justify" wrapText="1"/>
    </xf>
    <xf numFmtId="0" fontId="1" fillId="0" borderId="17" xfId="33" applyFont="1" applyBorder="1" applyAlignment="1">
      <alignment horizontal="lef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7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7" fillId="0" borderId="17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10" xfId="75" applyFont="1" applyFill="1" applyBorder="1" applyAlignment="1">
      <alignment vertical="center" wrapText="1"/>
      <protection/>
    </xf>
    <xf numFmtId="0" fontId="0" fillId="0" borderId="10" xfId="75" applyFill="1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0" fillId="0" borderId="17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0" xfId="75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7" fillId="0" borderId="10" xfId="75" applyFont="1" applyBorder="1" applyAlignment="1">
      <alignment horizontal="left" wrapText="1"/>
      <protection/>
    </xf>
    <xf numFmtId="0" fontId="0" fillId="0" borderId="10" xfId="75" applyFont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9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view="pageBreakPreview" zoomScaleSheetLayoutView="100" zoomScalePageLayoutView="0" workbookViewId="0" topLeftCell="A15">
      <selection activeCell="J20" sqref="J19:N2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2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75390625" style="1" customWidth="1"/>
    <col min="18" max="18" width="2.625" style="1" customWidth="1"/>
    <col min="19" max="19" width="11.375" style="1" customWidth="1"/>
    <col min="20" max="20" width="29.25390625" style="1" customWidth="1"/>
    <col min="21" max="16384" width="9.125" style="1" customWidth="1"/>
  </cols>
  <sheetData>
    <row r="1" spans="1:20" ht="17.2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ht="0" customHeight="1" hidden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4:16" ht="21" customHeight="1">
      <c r="D3" s="153" t="s">
        <v>1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ht="0.75" customHeight="1" hidden="1"/>
    <row r="5" spans="3:15" ht="18" customHeight="1">
      <c r="C5" s="155" t="s">
        <v>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ht="2.25" customHeight="1"/>
    <row r="7" spans="1:20" ht="25.5">
      <c r="A7" s="2" t="s">
        <v>3</v>
      </c>
      <c r="B7" s="151" t="s">
        <v>4</v>
      </c>
      <c r="C7" s="143"/>
      <c r="D7" s="142"/>
      <c r="E7" s="3" t="s">
        <v>5</v>
      </c>
      <c r="F7" s="2" t="s">
        <v>6</v>
      </c>
      <c r="H7" s="2" t="s">
        <v>7</v>
      </c>
      <c r="J7" s="2" t="s">
        <v>8</v>
      </c>
      <c r="L7" s="151" t="s">
        <v>9</v>
      </c>
      <c r="M7" s="142"/>
      <c r="O7" s="151" t="s">
        <v>10</v>
      </c>
      <c r="P7" s="143"/>
      <c r="Q7" s="142"/>
      <c r="R7" s="151" t="s">
        <v>11</v>
      </c>
      <c r="S7" s="152"/>
      <c r="T7" s="2" t="s">
        <v>12</v>
      </c>
    </row>
    <row r="8" spans="1:20" ht="15" customHeight="1">
      <c r="A8" s="4" t="s">
        <v>13</v>
      </c>
      <c r="B8" s="82" t="s">
        <v>14</v>
      </c>
      <c r="C8" s="143"/>
      <c r="D8" s="142"/>
      <c r="E8" s="5" t="s">
        <v>15</v>
      </c>
      <c r="F8" s="6" t="s">
        <v>13</v>
      </c>
      <c r="H8" s="81">
        <f>H9+H10</f>
        <v>7668.099999999999</v>
      </c>
      <c r="J8" s="85" t="s">
        <v>13</v>
      </c>
      <c r="K8" s="142"/>
      <c r="M8" s="85" t="s">
        <v>13</v>
      </c>
      <c r="N8" s="142"/>
      <c r="O8" s="85" t="s">
        <v>13</v>
      </c>
      <c r="P8" s="100"/>
      <c r="Q8" s="91"/>
      <c r="R8" s="85" t="s">
        <v>13</v>
      </c>
      <c r="S8" s="142"/>
      <c r="T8" s="7" t="s">
        <v>13</v>
      </c>
    </row>
    <row r="9" spans="1:20" ht="15" customHeight="1">
      <c r="A9" s="8" t="s">
        <v>13</v>
      </c>
      <c r="B9" s="82" t="s">
        <v>16</v>
      </c>
      <c r="C9" s="104"/>
      <c r="D9" s="105"/>
      <c r="E9" s="9" t="s">
        <v>15</v>
      </c>
      <c r="F9" s="7" t="s">
        <v>13</v>
      </c>
      <c r="H9" s="6" t="s">
        <v>17</v>
      </c>
      <c r="J9" s="85" t="s">
        <v>13</v>
      </c>
      <c r="K9" s="142"/>
      <c r="M9" s="85" t="s">
        <v>13</v>
      </c>
      <c r="N9" s="142"/>
      <c r="O9" s="85" t="s">
        <v>13</v>
      </c>
      <c r="P9" s="100"/>
      <c r="Q9" s="91"/>
      <c r="R9" s="85" t="s">
        <v>13</v>
      </c>
      <c r="S9" s="142"/>
      <c r="T9" s="10" t="s">
        <v>13</v>
      </c>
    </row>
    <row r="10" spans="1:20" ht="15" customHeight="1">
      <c r="A10" s="8" t="s">
        <v>13</v>
      </c>
      <c r="B10" s="82" t="s">
        <v>18</v>
      </c>
      <c r="C10" s="104"/>
      <c r="D10" s="105"/>
      <c r="E10" s="9" t="s">
        <v>15</v>
      </c>
      <c r="F10" s="11" t="s">
        <v>13</v>
      </c>
      <c r="H10" s="38">
        <v>116.7</v>
      </c>
      <c r="J10" s="85" t="s">
        <v>13</v>
      </c>
      <c r="K10" s="142"/>
      <c r="M10" s="85" t="s">
        <v>13</v>
      </c>
      <c r="N10" s="142"/>
      <c r="O10" s="85" t="s">
        <v>13</v>
      </c>
      <c r="P10" s="100"/>
      <c r="Q10" s="91"/>
      <c r="R10" s="85" t="s">
        <v>13</v>
      </c>
      <c r="S10" s="142"/>
      <c r="T10" s="11" t="s">
        <v>13</v>
      </c>
    </row>
    <row r="11" spans="1:20" ht="26.25" customHeight="1">
      <c r="A11" s="12" t="s">
        <v>19</v>
      </c>
      <c r="B11" s="144" t="s">
        <v>150</v>
      </c>
      <c r="C11" s="143"/>
      <c r="D11" s="142"/>
      <c r="E11" s="41" t="s">
        <v>27</v>
      </c>
      <c r="F11" s="6" t="s">
        <v>20</v>
      </c>
      <c r="H11" s="6" t="s">
        <v>21</v>
      </c>
      <c r="J11" s="85" t="s">
        <v>22</v>
      </c>
      <c r="K11" s="142"/>
      <c r="M11" s="97" t="s">
        <v>21</v>
      </c>
      <c r="N11" s="127"/>
      <c r="O11" s="85" t="s">
        <v>23</v>
      </c>
      <c r="P11" s="143"/>
      <c r="Q11" s="142"/>
      <c r="R11" s="85" t="s">
        <v>24</v>
      </c>
      <c r="S11" s="142"/>
      <c r="T11" s="40" t="s">
        <v>151</v>
      </c>
    </row>
    <row r="12" spans="1:20" ht="0" customHeight="1" hidden="1">
      <c r="A12" s="135" t="s">
        <v>25</v>
      </c>
      <c r="B12" s="137" t="s">
        <v>26</v>
      </c>
      <c r="C12" s="126"/>
      <c r="D12" s="127"/>
      <c r="E12" s="138" t="s">
        <v>27</v>
      </c>
      <c r="F12" s="140" t="s">
        <v>28</v>
      </c>
      <c r="H12" s="157" t="s">
        <v>29</v>
      </c>
      <c r="J12" s="159" t="s">
        <v>30</v>
      </c>
      <c r="K12" s="127"/>
      <c r="M12" s="128"/>
      <c r="N12" s="130"/>
      <c r="O12" s="125" t="s">
        <v>31</v>
      </c>
      <c r="P12" s="126"/>
      <c r="Q12" s="127"/>
      <c r="R12" s="131" t="s">
        <v>32</v>
      </c>
      <c r="S12" s="132"/>
      <c r="T12" s="123" t="s">
        <v>152</v>
      </c>
    </row>
    <row r="13" spans="1:20" ht="29.25" customHeight="1">
      <c r="A13" s="136"/>
      <c r="B13" s="128"/>
      <c r="C13" s="129"/>
      <c r="D13" s="130"/>
      <c r="E13" s="139"/>
      <c r="F13" s="141"/>
      <c r="H13" s="158"/>
      <c r="J13" s="128"/>
      <c r="K13" s="130"/>
      <c r="M13" s="102" t="s">
        <v>29</v>
      </c>
      <c r="N13" s="84"/>
      <c r="O13" s="128"/>
      <c r="P13" s="129"/>
      <c r="Q13" s="130"/>
      <c r="R13" s="133"/>
      <c r="S13" s="134"/>
      <c r="T13" s="124"/>
    </row>
    <row r="14" spans="1:20" ht="0" customHeight="1" hidden="1">
      <c r="A14" s="117" t="s">
        <v>33</v>
      </c>
      <c r="B14" s="119" t="s">
        <v>34</v>
      </c>
      <c r="C14" s="95"/>
      <c r="D14" s="96"/>
      <c r="E14" s="120" t="s">
        <v>27</v>
      </c>
      <c r="F14" s="121" t="s">
        <v>35</v>
      </c>
      <c r="H14" s="121" t="s">
        <v>36</v>
      </c>
      <c r="J14" s="97" t="s">
        <v>37</v>
      </c>
      <c r="K14" s="96"/>
      <c r="M14" s="97" t="s">
        <v>36</v>
      </c>
      <c r="N14" s="96"/>
      <c r="O14" s="97" t="s">
        <v>38</v>
      </c>
      <c r="P14" s="95"/>
      <c r="Q14" s="96"/>
      <c r="R14" s="97" t="s">
        <v>39</v>
      </c>
      <c r="S14" s="96"/>
      <c r="T14" s="123" t="s">
        <v>152</v>
      </c>
    </row>
    <row r="15" spans="1:20" ht="15" customHeight="1">
      <c r="A15" s="118"/>
      <c r="B15" s="112"/>
      <c r="C15" s="114"/>
      <c r="D15" s="113"/>
      <c r="E15" s="118"/>
      <c r="F15" s="118"/>
      <c r="H15" s="118"/>
      <c r="J15" s="112"/>
      <c r="K15" s="113"/>
      <c r="M15" s="112"/>
      <c r="N15" s="113"/>
      <c r="O15" s="112"/>
      <c r="P15" s="114"/>
      <c r="Q15" s="113"/>
      <c r="R15" s="112"/>
      <c r="S15" s="113"/>
      <c r="T15" s="124"/>
    </row>
    <row r="16" spans="1:20" ht="15" customHeight="1">
      <c r="A16" s="8" t="s">
        <v>40</v>
      </c>
      <c r="B16" s="82" t="s">
        <v>41</v>
      </c>
      <c r="C16" s="104"/>
      <c r="D16" s="105"/>
      <c r="E16" s="9" t="s">
        <v>27</v>
      </c>
      <c r="F16" s="10" t="s">
        <v>42</v>
      </c>
      <c r="H16" s="6" t="s">
        <v>43</v>
      </c>
      <c r="J16" s="85" t="s">
        <v>44</v>
      </c>
      <c r="K16" s="84"/>
      <c r="M16" s="85" t="s">
        <v>43</v>
      </c>
      <c r="N16" s="84"/>
      <c r="O16" s="85" t="s">
        <v>45</v>
      </c>
      <c r="P16" s="100"/>
      <c r="Q16" s="91"/>
      <c r="R16" s="85" t="s">
        <v>46</v>
      </c>
      <c r="S16" s="84"/>
      <c r="T16" s="42" t="s">
        <v>152</v>
      </c>
    </row>
    <row r="17" spans="1:20" ht="15" customHeight="1">
      <c r="A17" s="8" t="s">
        <v>47</v>
      </c>
      <c r="B17" s="82" t="s">
        <v>48</v>
      </c>
      <c r="C17" s="104"/>
      <c r="D17" s="105"/>
      <c r="E17" s="9" t="s">
        <v>27</v>
      </c>
      <c r="F17" s="10" t="s">
        <v>49</v>
      </c>
      <c r="H17" s="6" t="s">
        <v>50</v>
      </c>
      <c r="J17" s="85" t="s">
        <v>51</v>
      </c>
      <c r="K17" s="84"/>
      <c r="M17" s="85" t="s">
        <v>50</v>
      </c>
      <c r="N17" s="84"/>
      <c r="O17" s="85" t="s">
        <v>52</v>
      </c>
      <c r="P17" s="100"/>
      <c r="Q17" s="91"/>
      <c r="R17" s="85" t="s">
        <v>53</v>
      </c>
      <c r="S17" s="84"/>
      <c r="T17" s="43" t="s">
        <v>153</v>
      </c>
    </row>
    <row r="18" ht="0" customHeight="1" hidden="1">
      <c r="T18" s="44"/>
    </row>
    <row r="19" spans="1:20" ht="15" customHeight="1">
      <c r="A19" s="8" t="s">
        <v>54</v>
      </c>
      <c r="B19" s="82" t="s">
        <v>55</v>
      </c>
      <c r="C19" s="83"/>
      <c r="D19" s="84"/>
      <c r="E19" s="9" t="s">
        <v>27</v>
      </c>
      <c r="F19" s="6" t="s">
        <v>56</v>
      </c>
      <c r="H19" s="6" t="s">
        <v>57</v>
      </c>
      <c r="J19" s="85" t="s">
        <v>58</v>
      </c>
      <c r="K19" s="84"/>
      <c r="M19" s="85" t="s">
        <v>57</v>
      </c>
      <c r="N19" s="84"/>
      <c r="O19" s="85" t="s">
        <v>59</v>
      </c>
      <c r="P19" s="83"/>
      <c r="Q19" s="84"/>
      <c r="R19" s="85" t="s">
        <v>60</v>
      </c>
      <c r="S19" s="84"/>
      <c r="T19" s="43" t="s">
        <v>154</v>
      </c>
    </row>
    <row r="20" spans="1:20" ht="14.25" customHeight="1">
      <c r="A20" s="18" t="s">
        <v>61</v>
      </c>
      <c r="B20" s="122" t="s">
        <v>62</v>
      </c>
      <c r="C20" s="83"/>
      <c r="D20" s="84"/>
      <c r="E20" s="19" t="s">
        <v>27</v>
      </c>
      <c r="F20" s="20" t="s">
        <v>63</v>
      </c>
      <c r="H20" s="21" t="s">
        <v>64</v>
      </c>
      <c r="J20" s="108" t="s">
        <v>65</v>
      </c>
      <c r="K20" s="84"/>
      <c r="M20" s="108" t="s">
        <v>64</v>
      </c>
      <c r="N20" s="84"/>
      <c r="O20" s="109" t="s">
        <v>66</v>
      </c>
      <c r="P20" s="83"/>
      <c r="Q20" s="84"/>
      <c r="R20" s="115" t="s">
        <v>67</v>
      </c>
      <c r="S20" s="116"/>
      <c r="T20" s="43" t="s">
        <v>155</v>
      </c>
    </row>
    <row r="21" spans="1:20" ht="0.75" customHeight="1">
      <c r="A21" s="117" t="s">
        <v>68</v>
      </c>
      <c r="B21" s="119" t="s">
        <v>69</v>
      </c>
      <c r="C21" s="95"/>
      <c r="D21" s="96"/>
      <c r="E21" s="120" t="s">
        <v>27</v>
      </c>
      <c r="F21" s="121" t="s">
        <v>70</v>
      </c>
      <c r="H21" s="121" t="s">
        <v>71</v>
      </c>
      <c r="J21" s="97" t="s">
        <v>72</v>
      </c>
      <c r="K21" s="96"/>
      <c r="M21" s="97" t="s">
        <v>71</v>
      </c>
      <c r="N21" s="96"/>
      <c r="O21" s="97" t="s">
        <v>73</v>
      </c>
      <c r="P21" s="95"/>
      <c r="Q21" s="96"/>
      <c r="R21" s="97" t="s">
        <v>74</v>
      </c>
      <c r="S21" s="96"/>
      <c r="T21" s="110" t="s">
        <v>156</v>
      </c>
    </row>
    <row r="22" spans="1:20" ht="25.5" customHeight="1">
      <c r="A22" s="118"/>
      <c r="B22" s="112"/>
      <c r="C22" s="114"/>
      <c r="D22" s="113"/>
      <c r="E22" s="118"/>
      <c r="F22" s="118"/>
      <c r="H22" s="118"/>
      <c r="J22" s="112"/>
      <c r="K22" s="113"/>
      <c r="M22" s="112"/>
      <c r="N22" s="113"/>
      <c r="O22" s="112"/>
      <c r="P22" s="114"/>
      <c r="Q22" s="113"/>
      <c r="R22" s="112"/>
      <c r="S22" s="113"/>
      <c r="T22" s="111"/>
    </row>
    <row r="23" ht="0" customHeight="1" hidden="1">
      <c r="T23" s="44"/>
    </row>
    <row r="24" spans="1:20" ht="15" customHeight="1">
      <c r="A24" s="8" t="s">
        <v>75</v>
      </c>
      <c r="B24" s="82" t="s">
        <v>76</v>
      </c>
      <c r="C24" s="104"/>
      <c r="D24" s="105"/>
      <c r="E24" s="9" t="s">
        <v>27</v>
      </c>
      <c r="F24" s="11" t="s">
        <v>77</v>
      </c>
      <c r="H24" s="6" t="s">
        <v>78</v>
      </c>
      <c r="J24" s="85" t="s">
        <v>79</v>
      </c>
      <c r="K24" s="84"/>
      <c r="M24" s="85" t="s">
        <v>78</v>
      </c>
      <c r="N24" s="84"/>
      <c r="O24" s="85" t="s">
        <v>80</v>
      </c>
      <c r="P24" s="100"/>
      <c r="Q24" s="91"/>
      <c r="R24" s="85" t="s">
        <v>81</v>
      </c>
      <c r="S24" s="84"/>
      <c r="T24" s="43" t="s">
        <v>157</v>
      </c>
    </row>
    <row r="25" spans="1:20" ht="15" customHeight="1">
      <c r="A25" s="8" t="s">
        <v>82</v>
      </c>
      <c r="B25" s="82" t="s">
        <v>83</v>
      </c>
      <c r="C25" s="104"/>
      <c r="D25" s="105"/>
      <c r="E25" s="9" t="s">
        <v>27</v>
      </c>
      <c r="F25" s="10" t="s">
        <v>84</v>
      </c>
      <c r="H25" s="6" t="s">
        <v>85</v>
      </c>
      <c r="J25" s="85" t="s">
        <v>86</v>
      </c>
      <c r="K25" s="84"/>
      <c r="M25" s="85" t="s">
        <v>85</v>
      </c>
      <c r="N25" s="84"/>
      <c r="O25" s="85" t="s">
        <v>87</v>
      </c>
      <c r="P25" s="100"/>
      <c r="Q25" s="91"/>
      <c r="R25" s="85" t="s">
        <v>88</v>
      </c>
      <c r="S25" s="84"/>
      <c r="T25" s="45" t="s">
        <v>160</v>
      </c>
    </row>
    <row r="26" spans="1:20" ht="14.25" customHeight="1">
      <c r="A26" s="22" t="s">
        <v>89</v>
      </c>
      <c r="B26" s="87" t="s">
        <v>90</v>
      </c>
      <c r="C26" s="106"/>
      <c r="D26" s="107"/>
      <c r="E26" s="23" t="s">
        <v>27</v>
      </c>
      <c r="F26" s="10" t="s">
        <v>91</v>
      </c>
      <c r="H26" s="24" t="s">
        <v>92</v>
      </c>
      <c r="J26" s="85" t="s">
        <v>93</v>
      </c>
      <c r="K26" s="84"/>
      <c r="M26" s="85" t="s">
        <v>92</v>
      </c>
      <c r="N26" s="84"/>
      <c r="O26" s="85" t="s">
        <v>94</v>
      </c>
      <c r="P26" s="100"/>
      <c r="Q26" s="91"/>
      <c r="R26" s="85">
        <v>4343.34</v>
      </c>
      <c r="S26" s="84"/>
      <c r="T26" s="45" t="s">
        <v>158</v>
      </c>
    </row>
    <row r="27" spans="1:20" ht="14.25" customHeight="1">
      <c r="A27" s="12">
        <v>3</v>
      </c>
      <c r="B27" s="87" t="s">
        <v>95</v>
      </c>
      <c r="C27" s="106"/>
      <c r="D27" s="107"/>
      <c r="E27" s="9" t="s">
        <v>27</v>
      </c>
      <c r="F27" s="25" t="s">
        <v>96</v>
      </c>
      <c r="H27" s="6" t="s">
        <v>97</v>
      </c>
      <c r="J27" s="85" t="s">
        <v>98</v>
      </c>
      <c r="K27" s="84"/>
      <c r="M27" s="85" t="s">
        <v>97</v>
      </c>
      <c r="N27" s="84"/>
      <c r="O27" s="85" t="s">
        <v>99</v>
      </c>
      <c r="P27" s="100"/>
      <c r="Q27" s="91"/>
      <c r="R27" s="85">
        <v>250.43</v>
      </c>
      <c r="S27" s="84"/>
      <c r="T27" s="80" t="s">
        <v>185</v>
      </c>
    </row>
    <row r="28" spans="1:20" ht="14.25" customHeight="1">
      <c r="A28" s="12">
        <v>4</v>
      </c>
      <c r="B28" s="87" t="s">
        <v>100</v>
      </c>
      <c r="C28" s="106"/>
      <c r="D28" s="107"/>
      <c r="E28" s="9" t="s">
        <v>27</v>
      </c>
      <c r="F28" s="25" t="s">
        <v>101</v>
      </c>
      <c r="H28" s="6" t="s">
        <v>102</v>
      </c>
      <c r="J28" s="85" t="s">
        <v>103</v>
      </c>
      <c r="K28" s="84"/>
      <c r="M28" s="85" t="s">
        <v>102</v>
      </c>
      <c r="N28" s="84"/>
      <c r="O28" s="85" t="s">
        <v>104</v>
      </c>
      <c r="P28" s="100"/>
      <c r="Q28" s="91"/>
      <c r="R28" s="85" t="s">
        <v>105</v>
      </c>
      <c r="S28" s="84"/>
      <c r="T28" s="40" t="s">
        <v>151</v>
      </c>
    </row>
    <row r="29" spans="1:20" ht="14.25" customHeight="1">
      <c r="A29" s="12">
        <v>5</v>
      </c>
      <c r="B29" s="87" t="s">
        <v>106</v>
      </c>
      <c r="C29" s="106"/>
      <c r="D29" s="107"/>
      <c r="E29" s="9" t="s">
        <v>27</v>
      </c>
      <c r="F29" s="10" t="s">
        <v>107</v>
      </c>
      <c r="H29" s="6" t="s">
        <v>108</v>
      </c>
      <c r="J29" s="85" t="s">
        <v>109</v>
      </c>
      <c r="K29" s="84"/>
      <c r="M29" s="85" t="s">
        <v>108</v>
      </c>
      <c r="N29" s="84"/>
      <c r="O29" s="85" t="s">
        <v>110</v>
      </c>
      <c r="P29" s="100"/>
      <c r="Q29" s="91"/>
      <c r="R29" s="85" t="s">
        <v>111</v>
      </c>
      <c r="S29" s="84"/>
      <c r="T29" s="43" t="s">
        <v>159</v>
      </c>
    </row>
    <row r="30" spans="1:20" ht="14.25" customHeight="1">
      <c r="A30" s="34" t="s">
        <v>13</v>
      </c>
      <c r="B30" s="82" t="s">
        <v>13</v>
      </c>
      <c r="C30" s="83"/>
      <c r="D30" s="84"/>
      <c r="E30" s="35" t="s">
        <v>13</v>
      </c>
      <c r="F30" s="6" t="s">
        <v>13</v>
      </c>
      <c r="H30" s="6" t="s">
        <v>13</v>
      </c>
      <c r="J30" s="85" t="s">
        <v>13</v>
      </c>
      <c r="K30" s="84"/>
      <c r="M30" s="85" t="s">
        <v>13</v>
      </c>
      <c r="N30" s="84"/>
      <c r="O30" s="85" t="s">
        <v>13</v>
      </c>
      <c r="P30" s="83"/>
      <c r="Q30" s="84"/>
      <c r="R30" s="85" t="s">
        <v>13</v>
      </c>
      <c r="S30" s="91"/>
      <c r="T30" s="6" t="s">
        <v>13</v>
      </c>
    </row>
    <row r="31" spans="1:20" ht="15" customHeight="1">
      <c r="A31" s="12">
        <v>6</v>
      </c>
      <c r="B31" s="87" t="s">
        <v>112</v>
      </c>
      <c r="C31" s="106"/>
      <c r="D31" s="107"/>
      <c r="E31" s="9" t="s">
        <v>27</v>
      </c>
      <c r="F31" s="11" t="s">
        <v>113</v>
      </c>
      <c r="H31" s="6" t="s">
        <v>13</v>
      </c>
      <c r="J31" s="85">
        <f>J32+J33-J35</f>
        <v>285631.45</v>
      </c>
      <c r="K31" s="84"/>
      <c r="M31" s="85" t="s">
        <v>114</v>
      </c>
      <c r="N31" s="84"/>
      <c r="O31" s="85">
        <f>J31-M31</f>
        <v>264365.45</v>
      </c>
      <c r="P31" s="100"/>
      <c r="Q31" s="91"/>
      <c r="R31" s="85" t="s">
        <v>13</v>
      </c>
      <c r="S31" s="84"/>
      <c r="T31" s="10" t="s">
        <v>13</v>
      </c>
    </row>
    <row r="32" spans="1:20" ht="15" customHeight="1">
      <c r="A32" s="8" t="s">
        <v>13</v>
      </c>
      <c r="B32" s="82" t="s">
        <v>115</v>
      </c>
      <c r="C32" s="104"/>
      <c r="D32" s="105"/>
      <c r="E32" s="9" t="s">
        <v>27</v>
      </c>
      <c r="F32" s="11" t="s">
        <v>13</v>
      </c>
      <c r="H32" s="6" t="s">
        <v>116</v>
      </c>
      <c r="J32" s="85" t="s">
        <v>117</v>
      </c>
      <c r="K32" s="84"/>
      <c r="M32" s="85" t="s">
        <v>13</v>
      </c>
      <c r="N32" s="84"/>
      <c r="O32" s="85" t="s">
        <v>13</v>
      </c>
      <c r="P32" s="100"/>
      <c r="Q32" s="91"/>
      <c r="R32" s="85" t="s">
        <v>13</v>
      </c>
      <c r="S32" s="84"/>
      <c r="T32" s="11" t="s">
        <v>13</v>
      </c>
    </row>
    <row r="33" spans="1:20" ht="15" customHeight="1">
      <c r="A33" s="8" t="s">
        <v>13</v>
      </c>
      <c r="B33" s="82" t="s">
        <v>118</v>
      </c>
      <c r="C33" s="104"/>
      <c r="D33" s="105"/>
      <c r="E33" s="9" t="s">
        <v>27</v>
      </c>
      <c r="F33" s="10" t="s">
        <v>13</v>
      </c>
      <c r="H33" s="6" t="s">
        <v>13</v>
      </c>
      <c r="J33" s="85" t="s">
        <v>119</v>
      </c>
      <c r="K33" s="84"/>
      <c r="M33" s="85" t="s">
        <v>13</v>
      </c>
      <c r="N33" s="84"/>
      <c r="O33" s="85" t="s">
        <v>13</v>
      </c>
      <c r="P33" s="100"/>
      <c r="Q33" s="91"/>
      <c r="R33" s="85" t="s">
        <v>13</v>
      </c>
      <c r="S33" s="84"/>
      <c r="T33" s="10" t="s">
        <v>13</v>
      </c>
    </row>
    <row r="34" spans="1:20" ht="15" customHeight="1">
      <c r="A34" s="26" t="s">
        <v>13</v>
      </c>
      <c r="B34" s="101" t="s">
        <v>120</v>
      </c>
      <c r="C34" s="83"/>
      <c r="D34" s="84"/>
      <c r="E34" s="27" t="s">
        <v>27</v>
      </c>
      <c r="F34" s="28" t="s">
        <v>13</v>
      </c>
      <c r="H34" s="29" t="s">
        <v>13</v>
      </c>
      <c r="J34" s="102" t="s">
        <v>13</v>
      </c>
      <c r="K34" s="84"/>
      <c r="M34" s="102" t="s">
        <v>114</v>
      </c>
      <c r="N34" s="84"/>
      <c r="O34" s="103" t="s">
        <v>13</v>
      </c>
      <c r="P34" s="83"/>
      <c r="Q34" s="84"/>
      <c r="R34" s="92" t="s">
        <v>13</v>
      </c>
      <c r="S34" s="93"/>
      <c r="T34" s="76" t="s">
        <v>13</v>
      </c>
    </row>
    <row r="35" spans="1:20" ht="15" customHeight="1">
      <c r="A35" s="75"/>
      <c r="B35" s="148" t="s">
        <v>179</v>
      </c>
      <c r="C35" s="104"/>
      <c r="D35" s="105"/>
      <c r="E35" s="9" t="s">
        <v>27</v>
      </c>
      <c r="F35" s="10" t="s">
        <v>13</v>
      </c>
      <c r="H35" s="6" t="s">
        <v>13</v>
      </c>
      <c r="J35" s="13">
        <f>R11+R26+R27+R28+R29</f>
        <v>43785.87</v>
      </c>
      <c r="K35" s="14"/>
      <c r="M35" s="13"/>
      <c r="N35" s="14"/>
      <c r="O35" s="30"/>
      <c r="P35" s="17"/>
      <c r="Q35" s="14"/>
      <c r="R35" s="31"/>
      <c r="S35" s="32"/>
      <c r="T35" s="28"/>
    </row>
    <row r="36" spans="1:20" ht="14.25" customHeight="1">
      <c r="A36" s="34" t="s">
        <v>13</v>
      </c>
      <c r="B36" s="82" t="s">
        <v>13</v>
      </c>
      <c r="C36" s="83"/>
      <c r="D36" s="84"/>
      <c r="E36" s="35" t="s">
        <v>13</v>
      </c>
      <c r="F36" s="6" t="s">
        <v>13</v>
      </c>
      <c r="H36" s="6" t="s">
        <v>13</v>
      </c>
      <c r="J36" s="85" t="s">
        <v>13</v>
      </c>
      <c r="K36" s="84"/>
      <c r="M36" s="85" t="s">
        <v>13</v>
      </c>
      <c r="N36" s="84"/>
      <c r="O36" s="85" t="s">
        <v>13</v>
      </c>
      <c r="P36" s="83"/>
      <c r="Q36" s="84"/>
      <c r="R36" s="85" t="s">
        <v>13</v>
      </c>
      <c r="S36" s="91"/>
      <c r="T36" s="6" t="s">
        <v>13</v>
      </c>
    </row>
    <row r="37" spans="1:20" ht="12.75">
      <c r="A37" s="33">
        <v>7</v>
      </c>
      <c r="B37" s="94" t="s">
        <v>121</v>
      </c>
      <c r="C37" s="95"/>
      <c r="D37" s="96"/>
      <c r="E37" s="15" t="s">
        <v>27</v>
      </c>
      <c r="F37" s="16">
        <v>1.5</v>
      </c>
      <c r="H37" s="16" t="s">
        <v>13</v>
      </c>
      <c r="J37" s="97">
        <f>J38+J40</f>
        <v>312353.33</v>
      </c>
      <c r="K37" s="96"/>
      <c r="M37" s="98">
        <v>0</v>
      </c>
      <c r="N37" s="99"/>
      <c r="O37" s="97">
        <f>J37</f>
        <v>312353.33</v>
      </c>
      <c r="P37" s="95"/>
      <c r="Q37" s="96"/>
      <c r="R37" s="97" t="s">
        <v>13</v>
      </c>
      <c r="S37" s="96"/>
      <c r="T37" s="16" t="s">
        <v>13</v>
      </c>
    </row>
    <row r="38" spans="1:20" ht="15" customHeight="1">
      <c r="A38" s="34" t="s">
        <v>13</v>
      </c>
      <c r="B38" s="82" t="s">
        <v>115</v>
      </c>
      <c r="C38" s="83"/>
      <c r="D38" s="84"/>
      <c r="E38" s="15" t="s">
        <v>27</v>
      </c>
      <c r="F38" s="6" t="s">
        <v>13</v>
      </c>
      <c r="H38" s="6" t="s">
        <v>122</v>
      </c>
      <c r="J38" s="85" t="s">
        <v>123</v>
      </c>
      <c r="K38" s="84"/>
      <c r="M38" s="88" t="s">
        <v>13</v>
      </c>
      <c r="N38" s="90"/>
      <c r="O38" s="85" t="s">
        <v>13</v>
      </c>
      <c r="P38" s="83"/>
      <c r="Q38" s="84"/>
      <c r="R38" s="85" t="s">
        <v>13</v>
      </c>
      <c r="S38" s="91"/>
      <c r="T38" s="6" t="s">
        <v>13</v>
      </c>
    </row>
    <row r="39" spans="5:14" ht="0" customHeight="1" hidden="1">
      <c r="E39" s="15" t="s">
        <v>27</v>
      </c>
      <c r="M39" s="39"/>
      <c r="N39" s="39"/>
    </row>
    <row r="40" spans="1:20" ht="15" customHeight="1">
      <c r="A40" s="34" t="s">
        <v>13</v>
      </c>
      <c r="B40" s="82" t="s">
        <v>118</v>
      </c>
      <c r="C40" s="83"/>
      <c r="D40" s="84"/>
      <c r="E40" s="15" t="s">
        <v>27</v>
      </c>
      <c r="F40" s="6" t="s">
        <v>13</v>
      </c>
      <c r="H40" s="6" t="s">
        <v>13</v>
      </c>
      <c r="J40" s="85">
        <v>186676.06</v>
      </c>
      <c r="K40" s="84"/>
      <c r="M40" s="88" t="s">
        <v>13</v>
      </c>
      <c r="N40" s="90"/>
      <c r="O40" s="85" t="s">
        <v>13</v>
      </c>
      <c r="P40" s="83"/>
      <c r="Q40" s="84"/>
      <c r="R40" s="85" t="s">
        <v>13</v>
      </c>
      <c r="S40" s="91"/>
      <c r="T40" s="6" t="s">
        <v>13</v>
      </c>
    </row>
    <row r="41" spans="1:20" ht="15" customHeight="1">
      <c r="A41" s="34" t="s">
        <v>13</v>
      </c>
      <c r="B41" s="82" t="s">
        <v>120</v>
      </c>
      <c r="C41" s="83"/>
      <c r="D41" s="84"/>
      <c r="E41" s="15" t="s">
        <v>27</v>
      </c>
      <c r="F41" s="6" t="s">
        <v>13</v>
      </c>
      <c r="H41" s="6" t="s">
        <v>13</v>
      </c>
      <c r="J41" s="85" t="s">
        <v>13</v>
      </c>
      <c r="K41" s="84"/>
      <c r="M41" s="88">
        <v>0</v>
      </c>
      <c r="N41" s="90"/>
      <c r="O41" s="85" t="s">
        <v>13</v>
      </c>
      <c r="P41" s="83"/>
      <c r="Q41" s="84"/>
      <c r="R41" s="85" t="s">
        <v>13</v>
      </c>
      <c r="S41" s="91"/>
      <c r="T41" s="6" t="s">
        <v>13</v>
      </c>
    </row>
    <row r="42" spans="1:20" ht="14.25" customHeight="1">
      <c r="A42" s="34" t="s">
        <v>13</v>
      </c>
      <c r="B42" s="82" t="s">
        <v>13</v>
      </c>
      <c r="C42" s="83"/>
      <c r="D42" s="84"/>
      <c r="E42" s="35" t="s">
        <v>13</v>
      </c>
      <c r="F42" s="6" t="s">
        <v>13</v>
      </c>
      <c r="H42" s="6" t="s">
        <v>13</v>
      </c>
      <c r="J42" s="85" t="s">
        <v>13</v>
      </c>
      <c r="K42" s="84"/>
      <c r="M42" s="85" t="s">
        <v>13</v>
      </c>
      <c r="N42" s="84"/>
      <c r="O42" s="85" t="s">
        <v>13</v>
      </c>
      <c r="P42" s="83"/>
      <c r="Q42" s="84"/>
      <c r="R42" s="85" t="s">
        <v>13</v>
      </c>
      <c r="S42" s="91"/>
      <c r="T42" s="6" t="s">
        <v>13</v>
      </c>
    </row>
    <row r="43" ht="0" customHeight="1" hidden="1"/>
    <row r="44" spans="1:20" ht="15" customHeight="1">
      <c r="A44" s="36">
        <v>8</v>
      </c>
      <c r="B44" s="87" t="s">
        <v>124</v>
      </c>
      <c r="C44" s="83"/>
      <c r="D44" s="84"/>
      <c r="E44" s="9" t="s">
        <v>27</v>
      </c>
      <c r="F44" s="6" t="s">
        <v>13</v>
      </c>
      <c r="H44" s="6" t="s">
        <v>125</v>
      </c>
      <c r="J44" s="85" t="s">
        <v>126</v>
      </c>
      <c r="K44" s="84"/>
      <c r="M44" s="85" t="s">
        <v>125</v>
      </c>
      <c r="N44" s="84"/>
      <c r="O44" s="88">
        <v>-154750.7</v>
      </c>
      <c r="P44" s="89"/>
      <c r="Q44" s="90"/>
      <c r="R44" s="85" t="s">
        <v>127</v>
      </c>
      <c r="S44" s="91"/>
      <c r="T44" s="6" t="s">
        <v>13</v>
      </c>
    </row>
    <row r="45" spans="1:20" ht="15" customHeight="1">
      <c r="A45" s="37" t="s">
        <v>13</v>
      </c>
      <c r="B45" s="82" t="s">
        <v>128</v>
      </c>
      <c r="C45" s="83"/>
      <c r="D45" s="84"/>
      <c r="E45" s="9" t="s">
        <v>27</v>
      </c>
      <c r="F45" s="6" t="s">
        <v>13</v>
      </c>
      <c r="H45" s="16" t="s">
        <v>129</v>
      </c>
      <c r="J45" s="85" t="s">
        <v>129</v>
      </c>
      <c r="K45" s="84"/>
      <c r="M45" s="85" t="s">
        <v>129</v>
      </c>
      <c r="N45" s="84"/>
      <c r="O45" s="85"/>
      <c r="P45" s="83"/>
      <c r="Q45" s="84"/>
      <c r="R45" s="85" t="s">
        <v>13</v>
      </c>
      <c r="S45" s="91"/>
      <c r="T45" s="45" t="s">
        <v>180</v>
      </c>
    </row>
    <row r="46" spans="1:20" ht="15" customHeight="1">
      <c r="A46" s="8" t="s">
        <v>13</v>
      </c>
      <c r="B46" s="82" t="s">
        <v>130</v>
      </c>
      <c r="C46" s="83"/>
      <c r="D46" s="84"/>
      <c r="E46" s="9" t="s">
        <v>27</v>
      </c>
      <c r="F46" s="24" t="s">
        <v>13</v>
      </c>
      <c r="H46" s="6" t="s">
        <v>131</v>
      </c>
      <c r="J46" s="85" t="s">
        <v>132</v>
      </c>
      <c r="K46" s="84"/>
      <c r="M46" s="85" t="s">
        <v>131</v>
      </c>
      <c r="N46" s="84"/>
      <c r="O46" s="85" t="s">
        <v>133</v>
      </c>
      <c r="P46" s="83"/>
      <c r="Q46" s="84"/>
      <c r="R46" s="85" t="s">
        <v>134</v>
      </c>
      <c r="S46" s="84"/>
      <c r="T46" s="43" t="s">
        <v>181</v>
      </c>
    </row>
    <row r="47" spans="1:20" ht="15" customHeight="1">
      <c r="A47" s="8" t="s">
        <v>13</v>
      </c>
      <c r="B47" s="82" t="s">
        <v>135</v>
      </c>
      <c r="C47" s="83"/>
      <c r="D47" s="84"/>
      <c r="E47" s="9" t="s">
        <v>27</v>
      </c>
      <c r="F47" s="6" t="s">
        <v>13</v>
      </c>
      <c r="H47" s="6" t="s">
        <v>136</v>
      </c>
      <c r="J47" s="85" t="s">
        <v>137</v>
      </c>
      <c r="K47" s="84"/>
      <c r="M47" s="85" t="s">
        <v>136</v>
      </c>
      <c r="N47" s="84"/>
      <c r="O47" s="85" t="s">
        <v>138</v>
      </c>
      <c r="P47" s="83"/>
      <c r="Q47" s="84"/>
      <c r="R47" s="85" t="s">
        <v>139</v>
      </c>
      <c r="S47" s="84"/>
      <c r="T47" s="43" t="s">
        <v>182</v>
      </c>
    </row>
    <row r="48" spans="1:20" ht="15" customHeight="1">
      <c r="A48" s="8" t="s">
        <v>13</v>
      </c>
      <c r="B48" s="82" t="s">
        <v>140</v>
      </c>
      <c r="C48" s="83"/>
      <c r="D48" s="84"/>
      <c r="E48" s="9" t="s">
        <v>27</v>
      </c>
      <c r="F48" s="6" t="s">
        <v>13</v>
      </c>
      <c r="H48" s="6" t="s">
        <v>141</v>
      </c>
      <c r="J48" s="85" t="s">
        <v>142</v>
      </c>
      <c r="K48" s="84"/>
      <c r="M48" s="85" t="s">
        <v>141</v>
      </c>
      <c r="N48" s="84"/>
      <c r="O48" s="85" t="s">
        <v>143</v>
      </c>
      <c r="P48" s="83"/>
      <c r="Q48" s="84"/>
      <c r="R48" s="85" t="s">
        <v>144</v>
      </c>
      <c r="S48" s="84"/>
      <c r="T48" s="43" t="s">
        <v>181</v>
      </c>
    </row>
    <row r="49" spans="1:20" ht="15" customHeight="1">
      <c r="A49" s="8" t="s">
        <v>13</v>
      </c>
      <c r="B49" s="82" t="s">
        <v>145</v>
      </c>
      <c r="C49" s="83"/>
      <c r="D49" s="84"/>
      <c r="E49" s="9" t="s">
        <v>27</v>
      </c>
      <c r="F49" s="6" t="s">
        <v>13</v>
      </c>
      <c r="H49" s="6" t="s">
        <v>146</v>
      </c>
      <c r="J49" s="85" t="s">
        <v>147</v>
      </c>
      <c r="K49" s="84"/>
      <c r="M49" s="85" t="s">
        <v>146</v>
      </c>
      <c r="N49" s="84"/>
      <c r="O49" s="85" t="s">
        <v>148</v>
      </c>
      <c r="P49" s="83"/>
      <c r="Q49" s="84"/>
      <c r="R49" s="85" t="s">
        <v>149</v>
      </c>
      <c r="S49" s="86"/>
      <c r="T49" s="43" t="s">
        <v>182</v>
      </c>
    </row>
    <row r="50" ht="15" customHeight="1"/>
    <row r="51" spans="1:13" ht="26.25" customHeight="1">
      <c r="A51" s="160" t="s">
        <v>172</v>
      </c>
      <c r="B51" s="161"/>
      <c r="C51" s="161"/>
      <c r="D51" s="161"/>
      <c r="E51" s="161"/>
      <c r="F51" s="46">
        <f>SUM(F52:F57)</f>
        <v>21266</v>
      </c>
      <c r="G51" s="47"/>
      <c r="H51" s="47"/>
      <c r="I51" s="47"/>
      <c r="J51" s="47"/>
      <c r="K51" s="47"/>
      <c r="L51" s="47"/>
      <c r="M51" s="47"/>
    </row>
    <row r="52" spans="1:13" ht="12.75">
      <c r="A52" s="145" t="s">
        <v>173</v>
      </c>
      <c r="B52" s="146"/>
      <c r="C52" s="146"/>
      <c r="D52" s="146"/>
      <c r="E52" s="147"/>
      <c r="F52" s="73">
        <v>5213</v>
      </c>
      <c r="G52" s="47"/>
      <c r="H52" s="47"/>
      <c r="I52" s="47"/>
      <c r="J52" s="47"/>
      <c r="K52" s="47"/>
      <c r="L52" s="47"/>
      <c r="M52" s="47"/>
    </row>
    <row r="53" spans="1:13" ht="12.75">
      <c r="A53" s="145" t="s">
        <v>174</v>
      </c>
      <c r="B53" s="146"/>
      <c r="C53" s="146"/>
      <c r="D53" s="146"/>
      <c r="E53" s="147"/>
      <c r="F53" s="74">
        <v>2860</v>
      </c>
      <c r="G53" s="47"/>
      <c r="H53" s="47"/>
      <c r="I53" s="47"/>
      <c r="J53" s="47"/>
      <c r="K53" s="47"/>
      <c r="L53" s="47"/>
      <c r="M53" s="47"/>
    </row>
    <row r="54" spans="1:13" ht="12.75">
      <c r="A54" s="145" t="s">
        <v>175</v>
      </c>
      <c r="B54" s="146"/>
      <c r="C54" s="146"/>
      <c r="D54" s="146"/>
      <c r="E54" s="147"/>
      <c r="F54" s="74">
        <v>3975</v>
      </c>
      <c r="G54" s="47"/>
      <c r="H54" s="47"/>
      <c r="I54" s="47"/>
      <c r="J54" s="47"/>
      <c r="K54" s="47"/>
      <c r="L54" s="47"/>
      <c r="M54" s="47"/>
    </row>
    <row r="55" spans="1:13" ht="12.75">
      <c r="A55" s="145" t="s">
        <v>176</v>
      </c>
      <c r="B55" s="146"/>
      <c r="C55" s="146"/>
      <c r="D55" s="146"/>
      <c r="E55" s="147"/>
      <c r="F55" s="74">
        <v>5145</v>
      </c>
      <c r="G55" s="47"/>
      <c r="H55" s="47"/>
      <c r="I55" s="47"/>
      <c r="J55" s="47"/>
      <c r="K55" s="47"/>
      <c r="L55" s="47"/>
      <c r="M55" s="47"/>
    </row>
    <row r="56" spans="1:13" ht="12.75">
      <c r="A56" s="167" t="s">
        <v>177</v>
      </c>
      <c r="B56" s="168"/>
      <c r="C56" s="168"/>
      <c r="D56" s="168"/>
      <c r="E56" s="169"/>
      <c r="F56" s="74">
        <v>2233</v>
      </c>
      <c r="G56" s="47"/>
      <c r="H56" s="47"/>
      <c r="I56" s="47"/>
      <c r="J56" s="47"/>
      <c r="K56" s="47"/>
      <c r="L56" s="47"/>
      <c r="M56" s="47"/>
    </row>
    <row r="57" spans="1:13" ht="12.75">
      <c r="A57" s="167" t="s">
        <v>178</v>
      </c>
      <c r="B57" s="168"/>
      <c r="C57" s="168"/>
      <c r="D57" s="168"/>
      <c r="E57" s="169"/>
      <c r="F57" s="74">
        <v>1840</v>
      </c>
      <c r="G57" s="47"/>
      <c r="H57" s="47"/>
      <c r="I57" s="47"/>
      <c r="J57" s="47"/>
      <c r="K57" s="47"/>
      <c r="L57" s="47"/>
      <c r="M57" s="47"/>
    </row>
    <row r="58" spans="1:13" ht="13.5" customHeight="1">
      <c r="A58" s="49"/>
      <c r="B58" s="49"/>
      <c r="C58" s="49"/>
      <c r="D58" s="49"/>
      <c r="E58" s="49"/>
      <c r="F58" s="50"/>
      <c r="G58" s="48"/>
      <c r="H58" s="47"/>
      <c r="I58" s="47"/>
      <c r="J58" s="47"/>
      <c r="K58" s="47"/>
      <c r="L58" s="47"/>
      <c r="M58" s="47"/>
    </row>
    <row r="59" spans="1:13" ht="12.75">
      <c r="A59" s="48"/>
      <c r="B59" s="48"/>
      <c r="C59" s="48"/>
      <c r="D59" s="48"/>
      <c r="E59" s="48"/>
      <c r="F59" s="48"/>
      <c r="G59" s="48"/>
      <c r="H59" s="47"/>
      <c r="I59" s="47"/>
      <c r="J59" s="47"/>
      <c r="K59" s="47"/>
      <c r="L59" s="47"/>
      <c r="M59" s="47"/>
    </row>
    <row r="60" spans="1:13" ht="12.75">
      <c r="A60" s="164" t="s">
        <v>183</v>
      </c>
      <c r="B60" s="165"/>
      <c r="C60" s="165"/>
      <c r="D60" s="165"/>
      <c r="E60" s="165"/>
      <c r="F60" s="46">
        <f>SUM(F61:F63)</f>
        <v>12420</v>
      </c>
      <c r="G60" s="48"/>
      <c r="H60" s="47"/>
      <c r="I60" s="47"/>
      <c r="J60" s="47"/>
      <c r="K60" s="47"/>
      <c r="L60" s="47"/>
      <c r="M60" s="47"/>
    </row>
    <row r="61" spans="1:13" ht="12.75">
      <c r="A61" s="166" t="s">
        <v>161</v>
      </c>
      <c r="B61" s="166"/>
      <c r="C61" s="166"/>
      <c r="D61" s="166"/>
      <c r="E61" s="166"/>
      <c r="F61" s="51">
        <v>6480</v>
      </c>
      <c r="G61" s="47"/>
      <c r="H61" s="47"/>
      <c r="I61" s="47"/>
      <c r="J61" s="47"/>
      <c r="K61" s="47"/>
      <c r="L61" s="47"/>
      <c r="M61" s="47"/>
    </row>
    <row r="62" spans="1:13" ht="12.75">
      <c r="A62" s="166" t="s">
        <v>162</v>
      </c>
      <c r="B62" s="166"/>
      <c r="C62" s="166"/>
      <c r="D62" s="166"/>
      <c r="E62" s="166"/>
      <c r="F62" s="51">
        <v>3780</v>
      </c>
      <c r="G62" s="47"/>
      <c r="H62" s="47"/>
      <c r="I62" s="47"/>
      <c r="J62" s="47"/>
      <c r="K62" s="47"/>
      <c r="L62" s="47"/>
      <c r="M62" s="47"/>
    </row>
    <row r="63" spans="1:13" ht="12.75" customHeight="1">
      <c r="A63" s="170" t="s">
        <v>163</v>
      </c>
      <c r="B63" s="171"/>
      <c r="C63" s="171"/>
      <c r="D63" s="171"/>
      <c r="E63" s="171"/>
      <c r="F63" s="51">
        <v>2160</v>
      </c>
      <c r="G63" s="47"/>
      <c r="H63" s="47"/>
      <c r="I63" s="47"/>
      <c r="J63" s="47"/>
      <c r="K63" s="47"/>
      <c r="L63" s="47"/>
      <c r="M63" s="47"/>
    </row>
    <row r="64" spans="1:13" ht="12.75">
      <c r="A64" s="52"/>
      <c r="B64" s="53"/>
      <c r="C64" s="53"/>
      <c r="D64" s="53"/>
      <c r="E64" s="53"/>
      <c r="F64" s="52"/>
      <c r="G64" s="47"/>
      <c r="H64" s="47"/>
      <c r="I64" s="47"/>
      <c r="J64" s="47"/>
      <c r="K64" s="47"/>
      <c r="L64" s="47"/>
      <c r="M64" s="47"/>
    </row>
    <row r="65" spans="1:13" ht="12.75" customHeight="1">
      <c r="A65" s="172" t="s">
        <v>184</v>
      </c>
      <c r="B65" s="172"/>
      <c r="C65" s="172"/>
      <c r="D65" s="172"/>
      <c r="E65" s="172"/>
      <c r="F65" s="54" t="s">
        <v>15</v>
      </c>
      <c r="G65" s="55" t="s">
        <v>164</v>
      </c>
      <c r="H65" s="55" t="s">
        <v>164</v>
      </c>
      <c r="I65" s="77" t="s">
        <v>165</v>
      </c>
      <c r="J65" s="56" t="s">
        <v>165</v>
      </c>
      <c r="K65" s="47"/>
      <c r="L65" s="47"/>
      <c r="M65" s="47"/>
    </row>
    <row r="66" spans="1:13" ht="18.75" customHeight="1">
      <c r="A66" s="172"/>
      <c r="B66" s="172"/>
      <c r="C66" s="172"/>
      <c r="D66" s="172"/>
      <c r="E66" s="172"/>
      <c r="F66" s="57">
        <f>F67+F68</f>
        <v>116.7</v>
      </c>
      <c r="G66" s="58">
        <f>G67+G68</f>
        <v>6114.13</v>
      </c>
      <c r="H66" s="58">
        <f>H67+H68</f>
        <v>4351.01</v>
      </c>
      <c r="I66" s="78">
        <f>I67+I68</f>
        <v>3580.4700000000003</v>
      </c>
      <c r="J66" s="59">
        <f>J67+J68</f>
        <v>3514.2799999999997</v>
      </c>
      <c r="K66" s="47"/>
      <c r="L66" s="47"/>
      <c r="M66" s="47"/>
    </row>
    <row r="67" spans="1:13" ht="12.75">
      <c r="A67" s="173" t="s">
        <v>166</v>
      </c>
      <c r="B67" s="174"/>
      <c r="C67" s="174"/>
      <c r="D67" s="174"/>
      <c r="E67" s="174"/>
      <c r="F67" s="61">
        <v>64</v>
      </c>
      <c r="G67" s="62">
        <v>4090.54</v>
      </c>
      <c r="H67" s="62">
        <v>2354.31</v>
      </c>
      <c r="I67" s="79">
        <v>1901.56</v>
      </c>
      <c r="J67" s="60">
        <v>1901.56</v>
      </c>
      <c r="K67" s="47"/>
      <c r="L67" s="47"/>
      <c r="M67" s="47"/>
    </row>
    <row r="68" spans="1:13" ht="12.75">
      <c r="A68" s="174" t="s">
        <v>167</v>
      </c>
      <c r="B68" s="174"/>
      <c r="C68" s="174"/>
      <c r="D68" s="174"/>
      <c r="E68" s="174"/>
      <c r="F68" s="61">
        <v>52.7</v>
      </c>
      <c r="G68" s="62">
        <v>2023.59</v>
      </c>
      <c r="H68" s="62">
        <v>1996.7</v>
      </c>
      <c r="I68" s="79">
        <v>1678.91</v>
      </c>
      <c r="J68" s="60">
        <v>1612.72</v>
      </c>
      <c r="K68" s="47"/>
      <c r="L68" s="47"/>
      <c r="M68" s="47"/>
    </row>
    <row r="69" spans="1:13" ht="12.75">
      <c r="A69" s="63"/>
      <c r="B69" s="64"/>
      <c r="C69" s="64"/>
      <c r="D69" s="64"/>
      <c r="E69" s="65"/>
      <c r="F69" s="66"/>
      <c r="G69" s="47"/>
      <c r="H69" s="47"/>
      <c r="I69" s="47"/>
      <c r="J69" s="47"/>
      <c r="K69" s="47"/>
      <c r="L69" s="47"/>
      <c r="M69" s="47"/>
    </row>
    <row r="70" spans="1:13" ht="12.75">
      <c r="A70" s="47"/>
      <c r="B70" s="67"/>
      <c r="C70" s="68"/>
      <c r="D70" s="69"/>
      <c r="E70" s="47"/>
      <c r="F70" s="64"/>
      <c r="G70" s="70"/>
      <c r="H70" s="70"/>
      <c r="I70" s="47"/>
      <c r="J70" s="47"/>
      <c r="K70" s="47"/>
      <c r="L70" s="47"/>
      <c r="M70" s="47"/>
    </row>
    <row r="71" spans="1:19" ht="12.75">
      <c r="A71" s="175" t="s">
        <v>168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</row>
    <row r="72" spans="1:13" ht="12.75">
      <c r="A72" s="47"/>
      <c r="B72" s="64"/>
      <c r="C72" s="64"/>
      <c r="D72" s="64"/>
      <c r="E72" s="64"/>
      <c r="F72" s="64"/>
      <c r="G72" s="70"/>
      <c r="H72" s="70"/>
      <c r="I72" s="47"/>
      <c r="J72" s="47"/>
      <c r="K72" s="47"/>
      <c r="L72" s="47"/>
      <c r="M72" s="47"/>
    </row>
    <row r="73" spans="1:13" ht="12.75">
      <c r="A73" s="47"/>
      <c r="B73" s="71"/>
      <c r="C73" s="64"/>
      <c r="D73" s="64"/>
      <c r="E73" s="64"/>
      <c r="F73" s="47"/>
      <c r="G73" s="64"/>
      <c r="H73" s="70"/>
      <c r="I73" s="47"/>
      <c r="J73" s="47"/>
      <c r="K73" s="47"/>
      <c r="L73" s="47"/>
      <c r="M73" s="47"/>
    </row>
    <row r="74" spans="1:13" ht="12.75">
      <c r="A74" s="177" t="s">
        <v>169</v>
      </c>
      <c r="B74" s="177"/>
      <c r="C74" s="177"/>
      <c r="D74" s="177"/>
      <c r="E74" s="64"/>
      <c r="F74" s="64"/>
      <c r="G74" s="70"/>
      <c r="H74" s="70"/>
      <c r="I74" s="47"/>
      <c r="J74" s="47"/>
      <c r="K74" s="47"/>
      <c r="L74" s="47"/>
      <c r="M74" s="47"/>
    </row>
    <row r="75" spans="1:13" ht="12.75">
      <c r="A75" s="162" t="s">
        <v>170</v>
      </c>
      <c r="B75" s="163"/>
      <c r="C75" s="72"/>
      <c r="D75" s="71"/>
      <c r="E75" s="64"/>
      <c r="F75" s="64"/>
      <c r="G75" s="70"/>
      <c r="H75" s="70"/>
      <c r="I75" s="47"/>
      <c r="J75" s="47"/>
      <c r="K75" s="47"/>
      <c r="L75" s="47"/>
      <c r="M75" s="47"/>
    </row>
    <row r="76" spans="1:13" ht="12.75">
      <c r="A76" s="162" t="s">
        <v>171</v>
      </c>
      <c r="B76" s="163"/>
      <c r="C76" s="72"/>
      <c r="D76" s="64"/>
      <c r="E76" s="64"/>
      <c r="F76" s="64"/>
      <c r="G76" s="70"/>
      <c r="H76" s="70"/>
      <c r="I76" s="47"/>
      <c r="J76" s="47"/>
      <c r="K76" s="47"/>
      <c r="L76" s="47"/>
      <c r="M76" s="47"/>
    </row>
  </sheetData>
  <sheetProtection/>
  <mergeCells count="211">
    <mergeCell ref="A63:E63"/>
    <mergeCell ref="A65:E66"/>
    <mergeCell ref="A67:E67"/>
    <mergeCell ref="A68:E68"/>
    <mergeCell ref="A71:S71"/>
    <mergeCell ref="A74:D74"/>
    <mergeCell ref="A75:B75"/>
    <mergeCell ref="A76:B76"/>
    <mergeCell ref="R36:S36"/>
    <mergeCell ref="A60:E60"/>
    <mergeCell ref="A61:E61"/>
    <mergeCell ref="A62:E62"/>
    <mergeCell ref="A55:E55"/>
    <mergeCell ref="A56:E56"/>
    <mergeCell ref="A57:E57"/>
    <mergeCell ref="B36:D36"/>
    <mergeCell ref="A51:E51"/>
    <mergeCell ref="A52:E52"/>
    <mergeCell ref="A53:E53"/>
    <mergeCell ref="O37:Q37"/>
    <mergeCell ref="B38:D38"/>
    <mergeCell ref="J38:K38"/>
    <mergeCell ref="M38:N38"/>
    <mergeCell ref="O40:Q40"/>
    <mergeCell ref="B41:D41"/>
    <mergeCell ref="J41:K41"/>
    <mergeCell ref="D3:P3"/>
    <mergeCell ref="C5:O5"/>
    <mergeCell ref="B7:D7"/>
    <mergeCell ref="L7:M7"/>
    <mergeCell ref="R30:S30"/>
    <mergeCell ref="B30:D30"/>
    <mergeCell ref="O8:Q8"/>
    <mergeCell ref="R11:S11"/>
    <mergeCell ref="H12:H13"/>
    <mergeCell ref="J12:K13"/>
    <mergeCell ref="A1:T2"/>
    <mergeCell ref="B9:D9"/>
    <mergeCell ref="J9:K9"/>
    <mergeCell ref="M9:N9"/>
    <mergeCell ref="O9:Q9"/>
    <mergeCell ref="R9:S9"/>
    <mergeCell ref="O7:Q7"/>
    <mergeCell ref="R7:S7"/>
    <mergeCell ref="R8:S8"/>
    <mergeCell ref="M8:N8"/>
    <mergeCell ref="A54:E54"/>
    <mergeCell ref="O30:Q30"/>
    <mergeCell ref="B35:D35"/>
    <mergeCell ref="J36:K36"/>
    <mergeCell ref="M36:N36"/>
    <mergeCell ref="O10:Q10"/>
    <mergeCell ref="J30:K30"/>
    <mergeCell ref="M30:N30"/>
    <mergeCell ref="M11:N12"/>
    <mergeCell ref="O11:Q11"/>
    <mergeCell ref="T12:T13"/>
    <mergeCell ref="M13:N13"/>
    <mergeCell ref="R10:S10"/>
    <mergeCell ref="B8:D8"/>
    <mergeCell ref="J8:K8"/>
    <mergeCell ref="B10:D10"/>
    <mergeCell ref="J10:K10"/>
    <mergeCell ref="M10:N10"/>
    <mergeCell ref="B11:D11"/>
    <mergeCell ref="J11:K11"/>
    <mergeCell ref="B16:D16"/>
    <mergeCell ref="J16:K16"/>
    <mergeCell ref="M16:N16"/>
    <mergeCell ref="O12:Q13"/>
    <mergeCell ref="R12:S13"/>
    <mergeCell ref="A12:A13"/>
    <mergeCell ref="B12:D13"/>
    <mergeCell ref="E12:E13"/>
    <mergeCell ref="F12:F13"/>
    <mergeCell ref="A14:A15"/>
    <mergeCell ref="B14:D15"/>
    <mergeCell ref="E14:E15"/>
    <mergeCell ref="F14:F15"/>
    <mergeCell ref="H14:H15"/>
    <mergeCell ref="J14:K15"/>
    <mergeCell ref="O16:Q16"/>
    <mergeCell ref="M14:N15"/>
    <mergeCell ref="O14:Q15"/>
    <mergeCell ref="R14:S15"/>
    <mergeCell ref="T14:T15"/>
    <mergeCell ref="R17:S17"/>
    <mergeCell ref="R16:S16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20:S20"/>
    <mergeCell ref="A21:A22"/>
    <mergeCell ref="B21:D22"/>
    <mergeCell ref="E21:E22"/>
    <mergeCell ref="F21:F22"/>
    <mergeCell ref="H21:H22"/>
    <mergeCell ref="B20:D20"/>
    <mergeCell ref="J20:K20"/>
    <mergeCell ref="R21:S22"/>
    <mergeCell ref="T21:T22"/>
    <mergeCell ref="B24:D24"/>
    <mergeCell ref="J24:K24"/>
    <mergeCell ref="M24:N24"/>
    <mergeCell ref="O24:Q24"/>
    <mergeCell ref="R24:S24"/>
    <mergeCell ref="J21:K22"/>
    <mergeCell ref="M21:N22"/>
    <mergeCell ref="O21:Q22"/>
    <mergeCell ref="M27:N27"/>
    <mergeCell ref="O27:Q27"/>
    <mergeCell ref="M20:N20"/>
    <mergeCell ref="O20:Q20"/>
    <mergeCell ref="R25:S25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7:S27"/>
    <mergeCell ref="B28:D28"/>
    <mergeCell ref="J28:K28"/>
    <mergeCell ref="M28:N28"/>
    <mergeCell ref="O28:Q28"/>
    <mergeCell ref="R28:S28"/>
    <mergeCell ref="B27:D27"/>
    <mergeCell ref="J27:K27"/>
    <mergeCell ref="R29:S29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32:S32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B34:D34"/>
    <mergeCell ref="J34:K34"/>
    <mergeCell ref="M34:N34"/>
    <mergeCell ref="O34:Q34"/>
    <mergeCell ref="R34:S34"/>
    <mergeCell ref="B37:D37"/>
    <mergeCell ref="J37:K37"/>
    <mergeCell ref="M37:N37"/>
    <mergeCell ref="R37:S37"/>
    <mergeCell ref="O36:Q36"/>
    <mergeCell ref="M41:N41"/>
    <mergeCell ref="O41:Q41"/>
    <mergeCell ref="R38:S38"/>
    <mergeCell ref="R40:S40"/>
    <mergeCell ref="R44:S44"/>
    <mergeCell ref="B42:D42"/>
    <mergeCell ref="J42:K42"/>
    <mergeCell ref="M42:N42"/>
    <mergeCell ref="O42:Q42"/>
    <mergeCell ref="O38:Q38"/>
    <mergeCell ref="R41:S41"/>
    <mergeCell ref="B40:D40"/>
    <mergeCell ref="J40:K40"/>
    <mergeCell ref="M40:N40"/>
    <mergeCell ref="R46:S46"/>
    <mergeCell ref="B45:D45"/>
    <mergeCell ref="J45:K45"/>
    <mergeCell ref="M45:N45"/>
    <mergeCell ref="O45:Q45"/>
    <mergeCell ref="R42:S42"/>
    <mergeCell ref="B44:D44"/>
    <mergeCell ref="J44:K44"/>
    <mergeCell ref="M44:N44"/>
    <mergeCell ref="O44:Q44"/>
    <mergeCell ref="R48:S48"/>
    <mergeCell ref="B47:D47"/>
    <mergeCell ref="J47:K47"/>
    <mergeCell ref="M47:N47"/>
    <mergeCell ref="O47:Q47"/>
    <mergeCell ref="R45:S45"/>
    <mergeCell ref="R49:S49"/>
    <mergeCell ref="B49:D49"/>
    <mergeCell ref="J49:K49"/>
    <mergeCell ref="M49:N49"/>
    <mergeCell ref="O49:Q49"/>
    <mergeCell ref="R47:S47"/>
    <mergeCell ref="B48:D48"/>
    <mergeCell ref="J48:K48"/>
    <mergeCell ref="M48:N48"/>
    <mergeCell ref="O48:Q48"/>
    <mergeCell ref="B46:D46"/>
    <mergeCell ref="J46:K46"/>
    <mergeCell ref="M46:N46"/>
    <mergeCell ref="O46:Q46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2022-03-21T11:26:23Z</cp:lastPrinted>
  <dcterms:created xsi:type="dcterms:W3CDTF">2022-02-22T18:54:24Z</dcterms:created>
  <dcterms:modified xsi:type="dcterms:W3CDTF">2022-03-21T11:26:51Z</dcterms:modified>
  <cp:category/>
  <cp:version/>
  <cp:contentType/>
  <cp:contentStatus/>
</cp:coreProperties>
</file>