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'Лист1'!$A$1:$T$71</definedName>
  </definedNames>
  <calcPr fullCalcOnLoad="1"/>
</workbook>
</file>

<file path=xl/sharedStrings.xml><?xml version="1.0" encoding="utf-8"?>
<sst xmlns="http://schemas.openxmlformats.org/spreadsheetml/2006/main" count="93" uniqueCount="67">
  <si>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</si>
  <si>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</si>
  <si>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Маяковского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</si>
  <si>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</si>
  <si>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</si>
  <si>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</si>
  <si>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</si>
  <si>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</si>
  <si>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</si>
  <si>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</si>
  <si>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</si>
  <si>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</si>
  <si>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</si>
  <si>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</si>
  <si>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</si>
  <si>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</si>
  <si>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</si>
  <si>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</si>
  <si>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</si>
  <si>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</si>
  <si>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</si>
  <si>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</si>
  <si>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</si>
  <si>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</si>
  <si>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</si>
  <si>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</si>
  <si>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</si>
  <si>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</si>
  <si>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</si>
  <si>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</si>
  <si>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</si>
  <si>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</si>
  <si>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</si>
  <si>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</si>
  <si>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</si>
  <si>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-</t>
  </si>
  <si>
    <t>Начислено населению</t>
  </si>
  <si>
    <t>руб.</t>
  </si>
  <si>
    <t>"Комстар-Регионы"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</si>
  <si>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</si>
  <si>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</si>
  <si>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</si>
  <si>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</si>
  <si>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</si>
  <si>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</si>
  <si>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Задолженность населения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</si>
  <si>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</si>
  <si>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</si>
  <si>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</si>
  <si>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</si>
  <si>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</si>
  <si>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</si>
  <si>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</si>
  <si>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</si>
  <si>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</si>
  <si>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</si>
  <si>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</si>
  <si>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зам.зап.арм.на вводе сист.ГВС и ХВС кв.59</t>
  </si>
  <si>
    <t>рем.трубопров.между кв.58 и 61</t>
  </si>
  <si>
    <t>рем.кровли лоджии кв.44</t>
  </si>
  <si>
    <t>рем.сист.э/снабжения под.3 после пожара</t>
  </si>
  <si>
    <t>закр.окон.и двер.проемов кв.46 после пожара восст.сгор.трубы ливн.канализ.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</si>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</sst>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4" applyFont="1" applyBorder="1" applyAlignment="1">
      <alignment horizontal="lef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0" fontId="8" fillId="0" borderId="10" xfId="34" applyFont="1" applyBorder="1" applyAlignment="1">
      <alignment horizontal="left" vertical="top" wrapText="1"/>
      <protection/>
    </xf>
    <xf numFmtId="173" fontId="0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4" xfId="34" applyFont="1" applyBorder="1" applyAlignment="1">
      <alignment horizontal="left" vertical="top" wrapText="1"/>
      <protection/>
    </xf>
    <xf numFmtId="0" fontId="9" fillId="0" borderId="19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16" xfId="33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9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2" fontId="1" fillId="0" borderId="14" xfId="37" applyNumberFormat="1" applyBorder="1" applyAlignment="1">
      <alignment horizontal="left" vertical="top" wrapText="1"/>
      <protection/>
    </xf>
    <xf numFmtId="0" fontId="9" fillId="0" borderId="19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9" xfId="35" applyBorder="1" applyAlignment="1">
      <alignment horizontal="left" vertical="top" wrapText="1"/>
      <protection/>
    </xf>
    <xf numFmtId="0" fontId="1" fillId="0" borderId="16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16" xfId="40" applyNumberFormat="1" applyBorder="1" applyAlignment="1">
      <alignment horizontal="right" vertical="top" wrapText="1"/>
      <protection/>
    </xf>
    <xf numFmtId="2" fontId="1" fillId="0" borderId="16" xfId="39" applyNumberFormat="1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2" fillId="0" borderId="16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6" xfId="46" applyBorder="1" applyAlignment="1" quotePrefix="1">
      <alignment horizontal="center" vertical="center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21" xfId="34" applyBorder="1" applyAlignment="1">
      <alignment horizontal="right" vertical="top" wrapText="1"/>
      <protection/>
    </xf>
    <xf numFmtId="2" fontId="6" fillId="0" borderId="10" xfId="69" applyNumberFormat="1" applyFont="1" applyFill="1" applyBorder="1" applyAlignment="1">
      <alignment horizontal="center" vertical="center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0" borderId="11" xfId="69" applyFill="1" applyBorder="1" applyAlignment="1">
      <alignment horizontal="left" vertical="justify" wrapText="1"/>
      <protection/>
    </xf>
    <xf numFmtId="0" fontId="0" fillId="0" borderId="12" xfId="69" applyFill="1" applyBorder="1" applyAlignment="1">
      <alignment horizontal="left" vertical="justify" wrapText="1"/>
      <protection/>
    </xf>
    <xf numFmtId="0" fontId="0" fillId="0" borderId="13" xfId="69" applyFill="1" applyBorder="1" applyAlignment="1">
      <alignment horizontal="left" vertical="justify" wrapText="1"/>
      <protection/>
    </xf>
    <xf numFmtId="0" fontId="5" fillId="0" borderId="11" xfId="69" applyFont="1" applyBorder="1" applyAlignment="1">
      <alignment wrapText="1"/>
      <protection/>
    </xf>
    <xf numFmtId="4" fontId="5" fillId="0" borderId="10" xfId="69" applyNumberFormat="1" applyFont="1" applyBorder="1" applyAlignment="1">
      <alignment horizontal="center" wrapText="1"/>
      <protection/>
    </xf>
    <xf numFmtId="0" fontId="0" fillId="0" borderId="10" xfId="69" applyBorder="1" applyAlignment="1">
      <alignment wrapText="1"/>
      <protection/>
    </xf>
    <xf numFmtId="2" fontId="6" fillId="0" borderId="10" xfId="69" applyNumberFormat="1" applyFont="1" applyFill="1" applyBorder="1" applyAlignment="1">
      <alignment horizontal="center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Font="1" applyBorder="1" applyAlignment="1">
      <alignment wrapText="1"/>
      <protection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1" xfId="69" applyFont="1" applyFill="1" applyBorder="1" applyAlignment="1">
      <alignment horizontal="left" vertical="justify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SheetLayoutView="100" zoomScalePageLayoutView="0" workbookViewId="0" topLeftCell="A7">
      <selection activeCell="B18" sqref="B18:D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75390625" style="1" customWidth="1"/>
    <col min="20" max="20" width="22.00390625" style="1" customWidth="1"/>
    <col min="21" max="16384" width="9.125" style="1" customWidth="1"/>
  </cols>
  <sheetData>
    <row r="1" spans="3:18" ht="17.25" customHeight="1">
      <c r="C1" s="100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3:18" ht="21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4:16" ht="11.25" customHeight="1">
      <c r="D3" s="102" t="s">
        <v>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ht="0.75" customHeight="1"/>
    <row r="5" spans="3:15" ht="18" customHeight="1">
      <c r="C5" s="104" t="s">
        <v>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ht="2.25" customHeight="1"/>
    <row r="7" spans="1:20" ht="48" customHeight="1">
      <c r="A7" s="2" t="s">
        <v>3</v>
      </c>
      <c r="B7" s="106" t="s">
        <v>4</v>
      </c>
      <c r="C7" s="107"/>
      <c r="D7" s="80"/>
      <c r="E7" s="6" t="s">
        <v>5</v>
      </c>
      <c r="F7" s="2" t="s">
        <v>6</v>
      </c>
      <c r="H7" s="2" t="s">
        <v>36</v>
      </c>
      <c r="J7" s="20" t="s">
        <v>7</v>
      </c>
      <c r="L7" s="108" t="s">
        <v>8</v>
      </c>
      <c r="M7" s="83"/>
      <c r="O7" s="106" t="s">
        <v>9</v>
      </c>
      <c r="P7" s="107"/>
      <c r="Q7" s="80"/>
      <c r="R7" s="106" t="s">
        <v>10</v>
      </c>
      <c r="S7" s="110"/>
      <c r="T7" s="2" t="s">
        <v>11</v>
      </c>
    </row>
    <row r="8" spans="1:20" ht="15.75" customHeight="1">
      <c r="A8" s="2"/>
      <c r="B8" s="111" t="s">
        <v>32</v>
      </c>
      <c r="C8" s="112"/>
      <c r="D8" s="113"/>
      <c r="E8" s="21" t="s">
        <v>33</v>
      </c>
      <c r="F8" s="2"/>
      <c r="H8" s="22">
        <v>3055.5</v>
      </c>
      <c r="J8" s="2"/>
      <c r="K8" s="24"/>
      <c r="L8" s="2"/>
      <c r="M8" s="24"/>
      <c r="O8" s="3"/>
      <c r="P8" s="4"/>
      <c r="Q8" s="5"/>
      <c r="R8" s="3"/>
      <c r="S8" s="7"/>
      <c r="T8" s="2"/>
    </row>
    <row r="9" spans="1:20" ht="15.75" customHeight="1">
      <c r="A9" s="2"/>
      <c r="B9" s="48" t="s">
        <v>12</v>
      </c>
      <c r="C9" s="114"/>
      <c r="D9" s="115"/>
      <c r="E9" s="13" t="s">
        <v>33</v>
      </c>
      <c r="F9" s="2"/>
      <c r="H9" s="23">
        <v>3055.5</v>
      </c>
      <c r="J9" s="2"/>
      <c r="K9" s="24"/>
      <c r="L9" s="2"/>
      <c r="M9" s="24"/>
      <c r="O9" s="3"/>
      <c r="P9" s="4"/>
      <c r="Q9" s="5"/>
      <c r="R9" s="3"/>
      <c r="S9" s="7"/>
      <c r="T9" s="2"/>
    </row>
    <row r="10" spans="1:20" ht="15.75" customHeight="1">
      <c r="A10" s="15"/>
      <c r="B10" s="116" t="s">
        <v>34</v>
      </c>
      <c r="C10" s="114"/>
      <c r="D10" s="115"/>
      <c r="E10" s="13" t="s">
        <v>33</v>
      </c>
      <c r="F10" s="8"/>
      <c r="H10" s="23" t="s">
        <v>35</v>
      </c>
      <c r="J10" s="117"/>
      <c r="K10" s="86"/>
      <c r="M10" s="117"/>
      <c r="N10" s="80"/>
      <c r="O10" s="53"/>
      <c r="P10" s="107"/>
      <c r="Q10" s="80"/>
      <c r="R10" s="53"/>
      <c r="S10" s="55"/>
      <c r="T10" s="8"/>
    </row>
    <row r="11" spans="1:20" ht="0" customHeight="1" hidden="1">
      <c r="A11" s="97">
        <v>1</v>
      </c>
      <c r="B11" s="99" t="s">
        <v>13</v>
      </c>
      <c r="C11" s="82"/>
      <c r="D11" s="83"/>
      <c r="E11" s="87" t="s">
        <v>37</v>
      </c>
      <c r="F11" s="71">
        <v>9.53</v>
      </c>
      <c r="H11" s="71">
        <v>349427.52</v>
      </c>
      <c r="J11" s="72">
        <v>342415</v>
      </c>
      <c r="K11" s="83"/>
      <c r="O11" s="72">
        <v>-7012.52</v>
      </c>
      <c r="P11" s="82"/>
      <c r="Q11" s="83"/>
      <c r="R11" s="72">
        <v>7012.52</v>
      </c>
      <c r="S11" s="83"/>
      <c r="T11" s="60" t="s">
        <v>46</v>
      </c>
    </row>
    <row r="12" spans="1:20" ht="26.25" customHeight="1">
      <c r="A12" s="98"/>
      <c r="B12" s="84"/>
      <c r="C12" s="85"/>
      <c r="D12" s="86"/>
      <c r="E12" s="81"/>
      <c r="F12" s="81"/>
      <c r="H12" s="81"/>
      <c r="J12" s="84"/>
      <c r="K12" s="86"/>
      <c r="M12" s="72">
        <v>349427.52</v>
      </c>
      <c r="N12" s="83"/>
      <c r="O12" s="84"/>
      <c r="P12" s="85"/>
      <c r="Q12" s="86"/>
      <c r="R12" s="84"/>
      <c r="S12" s="86"/>
      <c r="T12" s="88"/>
    </row>
    <row r="13" spans="1:20" ht="0" customHeight="1" hidden="1">
      <c r="A13" s="89">
        <v>1.1</v>
      </c>
      <c r="B13" s="91" t="s">
        <v>14</v>
      </c>
      <c r="C13" s="82"/>
      <c r="D13" s="83"/>
      <c r="E13" s="87" t="s">
        <v>37</v>
      </c>
      <c r="F13" s="92">
        <v>1.05</v>
      </c>
      <c r="H13" s="93">
        <v>38499.36</v>
      </c>
      <c r="J13" s="94">
        <v>37726.74</v>
      </c>
      <c r="K13" s="83"/>
      <c r="M13" s="84"/>
      <c r="N13" s="86"/>
      <c r="O13" s="95">
        <v>-772.62</v>
      </c>
      <c r="P13" s="82"/>
      <c r="Q13" s="83"/>
      <c r="R13" s="96">
        <v>772.62</v>
      </c>
      <c r="S13" s="83"/>
      <c r="T13" s="77" t="s">
        <v>47</v>
      </c>
    </row>
    <row r="14" spans="1:20" ht="27" customHeight="1">
      <c r="A14" s="90"/>
      <c r="B14" s="84"/>
      <c r="C14" s="85"/>
      <c r="D14" s="86"/>
      <c r="E14" s="81"/>
      <c r="F14" s="81"/>
      <c r="H14" s="85"/>
      <c r="J14" s="84"/>
      <c r="K14" s="86"/>
      <c r="M14" s="79">
        <v>38499.36</v>
      </c>
      <c r="N14" s="80"/>
      <c r="O14" s="84"/>
      <c r="P14" s="85"/>
      <c r="Q14" s="86"/>
      <c r="R14" s="84"/>
      <c r="S14" s="86"/>
      <c r="T14" s="78"/>
    </row>
    <row r="15" spans="1:20" ht="0" customHeight="1" hidden="1">
      <c r="A15" s="63">
        <v>1.2</v>
      </c>
      <c r="B15" s="65" t="s">
        <v>15</v>
      </c>
      <c r="C15" s="82"/>
      <c r="D15" s="83"/>
      <c r="E15" s="87" t="s">
        <v>37</v>
      </c>
      <c r="F15" s="71">
        <v>1.33</v>
      </c>
      <c r="H15" s="71">
        <v>48765.84</v>
      </c>
      <c r="J15" s="72">
        <v>47787.18</v>
      </c>
      <c r="K15" s="73"/>
      <c r="M15" s="72">
        <v>48765.84</v>
      </c>
      <c r="N15" s="73"/>
      <c r="O15" s="72">
        <v>-978.66</v>
      </c>
      <c r="P15" s="66"/>
      <c r="Q15" s="73"/>
      <c r="R15" s="72">
        <v>978.66</v>
      </c>
      <c r="S15" s="73"/>
      <c r="T15" s="41"/>
    </row>
    <row r="16" spans="1:20" ht="15" customHeight="1">
      <c r="A16" s="81"/>
      <c r="B16" s="84"/>
      <c r="C16" s="85"/>
      <c r="D16" s="86"/>
      <c r="E16" s="81"/>
      <c r="F16" s="81"/>
      <c r="H16" s="64"/>
      <c r="J16" s="67"/>
      <c r="K16" s="70"/>
      <c r="M16" s="67"/>
      <c r="N16" s="70"/>
      <c r="O16" s="67"/>
      <c r="P16" s="68"/>
      <c r="Q16" s="70"/>
      <c r="R16" s="67"/>
      <c r="S16" s="70"/>
      <c r="T16" s="42" t="s">
        <v>47</v>
      </c>
    </row>
    <row r="17" spans="1:20" ht="15" customHeight="1">
      <c r="A17" s="12">
        <v>1.3</v>
      </c>
      <c r="B17" s="48" t="s">
        <v>16</v>
      </c>
      <c r="C17" s="49"/>
      <c r="D17" s="51"/>
      <c r="E17" s="11" t="s">
        <v>37</v>
      </c>
      <c r="F17" s="14">
        <v>2.93</v>
      </c>
      <c r="H17" s="14">
        <v>107431.56</v>
      </c>
      <c r="J17" s="50">
        <v>105275.56</v>
      </c>
      <c r="K17" s="51"/>
      <c r="M17" s="50">
        <v>107431.56</v>
      </c>
      <c r="N17" s="51"/>
      <c r="O17" s="50">
        <v>-2156</v>
      </c>
      <c r="P17" s="49"/>
      <c r="Q17" s="51"/>
      <c r="R17" s="50">
        <v>2156</v>
      </c>
      <c r="S17" s="51"/>
      <c r="T17" s="42" t="s">
        <v>47</v>
      </c>
    </row>
    <row r="18" spans="1:20" ht="15" customHeight="1">
      <c r="A18" s="12">
        <v>1.4</v>
      </c>
      <c r="B18" s="48" t="s">
        <v>17</v>
      </c>
      <c r="C18" s="49"/>
      <c r="D18" s="49"/>
      <c r="E18" s="109" t="s">
        <v>37</v>
      </c>
      <c r="F18" s="25">
        <v>2.26</v>
      </c>
      <c r="H18" s="14">
        <v>82865.28</v>
      </c>
      <c r="J18" s="50">
        <v>81202.3</v>
      </c>
      <c r="K18" s="51"/>
      <c r="M18" s="50">
        <v>82865.28</v>
      </c>
      <c r="N18" s="51"/>
      <c r="O18" s="50">
        <v>-1662.98</v>
      </c>
      <c r="P18" s="49"/>
      <c r="Q18" s="51"/>
      <c r="R18" s="50">
        <v>1662.98</v>
      </c>
      <c r="S18" s="51"/>
      <c r="T18" s="40" t="s">
        <v>48</v>
      </c>
    </row>
    <row r="19" spans="5:20" ht="0" customHeight="1" hidden="1">
      <c r="E19" s="98"/>
      <c r="T19" s="43"/>
    </row>
    <row r="20" spans="1:20" ht="15" customHeight="1">
      <c r="A20" s="15">
        <v>1.5</v>
      </c>
      <c r="B20" s="48" t="s">
        <v>18</v>
      </c>
      <c r="C20" s="49"/>
      <c r="D20" s="49"/>
      <c r="E20" s="28" t="s">
        <v>37</v>
      </c>
      <c r="F20" s="25">
        <v>1.23</v>
      </c>
      <c r="H20" s="14">
        <v>45099.24</v>
      </c>
      <c r="J20" s="50">
        <v>44194.14</v>
      </c>
      <c r="K20" s="51"/>
      <c r="M20" s="50">
        <v>45099.24</v>
      </c>
      <c r="N20" s="51"/>
      <c r="O20" s="50">
        <v>-905.1</v>
      </c>
      <c r="P20" s="49"/>
      <c r="Q20" s="51"/>
      <c r="R20" s="50">
        <v>905.1</v>
      </c>
      <c r="S20" s="51"/>
      <c r="T20" s="40" t="s">
        <v>49</v>
      </c>
    </row>
    <row r="21" spans="1:20" ht="14.25" customHeight="1">
      <c r="A21" s="16">
        <v>1.6</v>
      </c>
      <c r="B21" s="74" t="s">
        <v>19</v>
      </c>
      <c r="C21" s="49"/>
      <c r="D21" s="49"/>
      <c r="E21" s="28" t="s">
        <v>37</v>
      </c>
      <c r="F21" s="26">
        <v>0.37</v>
      </c>
      <c r="H21" s="17">
        <v>13566.48</v>
      </c>
      <c r="J21" s="75">
        <v>13294.21</v>
      </c>
      <c r="K21" s="51"/>
      <c r="M21" s="75">
        <v>13566.48</v>
      </c>
      <c r="N21" s="51"/>
      <c r="O21" s="76">
        <v>-272.27</v>
      </c>
      <c r="P21" s="49"/>
      <c r="Q21" s="51"/>
      <c r="R21" s="62">
        <v>272.27</v>
      </c>
      <c r="S21" s="51"/>
      <c r="T21" s="40" t="s">
        <v>50</v>
      </c>
    </row>
    <row r="22" spans="1:20" ht="0.75" customHeight="1">
      <c r="A22" s="63">
        <v>1.7</v>
      </c>
      <c r="B22" s="65" t="s">
        <v>20</v>
      </c>
      <c r="C22" s="66"/>
      <c r="D22" s="66"/>
      <c r="E22" s="28" t="s">
        <v>37</v>
      </c>
      <c r="F22" s="69">
        <v>0.15</v>
      </c>
      <c r="H22" s="71">
        <v>5499.96</v>
      </c>
      <c r="J22" s="72">
        <v>5389.59</v>
      </c>
      <c r="K22" s="73"/>
      <c r="M22" s="72">
        <v>5499.96</v>
      </c>
      <c r="N22" s="73"/>
      <c r="O22" s="72">
        <v>-110.37</v>
      </c>
      <c r="P22" s="66"/>
      <c r="Q22" s="73"/>
      <c r="R22" s="72">
        <v>110.37</v>
      </c>
      <c r="S22" s="73"/>
      <c r="T22" s="60" t="s">
        <v>51</v>
      </c>
    </row>
    <row r="23" spans="1:20" ht="33" customHeight="1">
      <c r="A23" s="64"/>
      <c r="B23" s="67"/>
      <c r="C23" s="68"/>
      <c r="D23" s="68"/>
      <c r="E23" s="28" t="s">
        <v>37</v>
      </c>
      <c r="F23" s="70"/>
      <c r="H23" s="64"/>
      <c r="J23" s="67"/>
      <c r="K23" s="70"/>
      <c r="M23" s="67"/>
      <c r="N23" s="70"/>
      <c r="O23" s="67"/>
      <c r="P23" s="68"/>
      <c r="Q23" s="70"/>
      <c r="R23" s="67"/>
      <c r="S23" s="70"/>
      <c r="T23" s="61"/>
    </row>
    <row r="24" spans="5:20" ht="0" customHeight="1" hidden="1">
      <c r="E24" s="109" t="s">
        <v>37</v>
      </c>
      <c r="T24" s="43"/>
    </row>
    <row r="25" spans="1:20" ht="15" customHeight="1">
      <c r="A25" s="12">
        <v>1.8</v>
      </c>
      <c r="B25" s="48" t="s">
        <v>21</v>
      </c>
      <c r="C25" s="49"/>
      <c r="D25" s="49"/>
      <c r="E25" s="98"/>
      <c r="F25" s="25">
        <v>0.15</v>
      </c>
      <c r="H25" s="14">
        <v>5499.96</v>
      </c>
      <c r="J25" s="50">
        <v>5389.59</v>
      </c>
      <c r="K25" s="51"/>
      <c r="M25" s="50">
        <v>5499.96</v>
      </c>
      <c r="N25" s="51"/>
      <c r="O25" s="50">
        <v>-110.37</v>
      </c>
      <c r="P25" s="49"/>
      <c r="Q25" s="51"/>
      <c r="R25" s="50">
        <v>110.37</v>
      </c>
      <c r="S25" s="51"/>
      <c r="T25" s="40" t="s">
        <v>52</v>
      </c>
    </row>
    <row r="26" spans="1:20" ht="16.5" customHeight="1">
      <c r="A26" s="12">
        <v>1.9</v>
      </c>
      <c r="B26" s="48" t="s">
        <v>22</v>
      </c>
      <c r="C26" s="49"/>
      <c r="D26" s="49"/>
      <c r="E26" s="109" t="s">
        <v>37</v>
      </c>
      <c r="F26" s="25">
        <v>0.06</v>
      </c>
      <c r="H26" s="14">
        <v>2199.96</v>
      </c>
      <c r="J26" s="50">
        <v>2155.82</v>
      </c>
      <c r="K26" s="51"/>
      <c r="M26" s="50">
        <v>2199.96</v>
      </c>
      <c r="N26" s="51"/>
      <c r="O26" s="50">
        <v>-44.14</v>
      </c>
      <c r="P26" s="49"/>
      <c r="Q26" s="51"/>
      <c r="R26" s="50">
        <v>44.14</v>
      </c>
      <c r="S26" s="51"/>
      <c r="T26" s="44" t="s">
        <v>65</v>
      </c>
    </row>
    <row r="27" ht="0" customHeight="1" hidden="1">
      <c r="E27" s="98"/>
    </row>
    <row r="28" spans="1:20" ht="15" customHeight="1">
      <c r="A28" s="18">
        <v>2</v>
      </c>
      <c r="B28" s="54" t="s">
        <v>23</v>
      </c>
      <c r="C28" s="49"/>
      <c r="D28" s="49"/>
      <c r="E28" s="28" t="s">
        <v>37</v>
      </c>
      <c r="F28" s="25">
        <v>1.8</v>
      </c>
      <c r="H28" s="8"/>
      <c r="J28" s="57">
        <f>J29+J30-J32</f>
        <v>134808.58000000002</v>
      </c>
      <c r="K28" s="58"/>
      <c r="L28" s="47"/>
      <c r="M28" s="57">
        <f>M31</f>
        <v>35806</v>
      </c>
      <c r="N28" s="58"/>
      <c r="O28" s="57">
        <f>J28-M28</f>
        <v>99002.58000000002</v>
      </c>
      <c r="P28" s="59"/>
      <c r="Q28" s="58"/>
      <c r="R28" s="53"/>
      <c r="S28" s="55"/>
      <c r="T28" s="8"/>
    </row>
    <row r="29" spans="1:20" ht="15" customHeight="1">
      <c r="A29" s="12"/>
      <c r="B29" s="48" t="s">
        <v>24</v>
      </c>
      <c r="C29" s="49"/>
      <c r="D29" s="49"/>
      <c r="E29" s="28" t="s">
        <v>37</v>
      </c>
      <c r="F29" s="27"/>
      <c r="H29" s="14">
        <v>65998.8</v>
      </c>
      <c r="J29" s="50">
        <v>64842.03</v>
      </c>
      <c r="K29" s="51"/>
      <c r="M29" s="53"/>
      <c r="N29" s="51"/>
      <c r="O29" s="53"/>
      <c r="P29" s="49"/>
      <c r="Q29" s="51"/>
      <c r="R29" s="53"/>
      <c r="S29" s="55"/>
      <c r="T29" s="8"/>
    </row>
    <row r="30" spans="1:20" ht="15" customHeight="1">
      <c r="A30" s="12"/>
      <c r="B30" s="48" t="s">
        <v>25</v>
      </c>
      <c r="C30" s="49"/>
      <c r="D30" s="49"/>
      <c r="E30" s="28" t="s">
        <v>37</v>
      </c>
      <c r="F30" s="10"/>
      <c r="H30" s="8"/>
      <c r="J30" s="50">
        <v>76979.07</v>
      </c>
      <c r="K30" s="51"/>
      <c r="M30" s="53"/>
      <c r="N30" s="51"/>
      <c r="O30" s="53"/>
      <c r="P30" s="49"/>
      <c r="Q30" s="51"/>
      <c r="R30" s="53"/>
      <c r="S30" s="55"/>
      <c r="T30" s="8"/>
    </row>
    <row r="31" spans="1:20" ht="15" customHeight="1">
      <c r="A31" s="12"/>
      <c r="B31" s="48" t="s">
        <v>26</v>
      </c>
      <c r="C31" s="49"/>
      <c r="D31" s="49"/>
      <c r="E31" s="28" t="s">
        <v>37</v>
      </c>
      <c r="F31" s="10"/>
      <c r="H31" s="8"/>
      <c r="J31" s="53"/>
      <c r="K31" s="51"/>
      <c r="M31" s="50">
        <f>F41</f>
        <v>35806</v>
      </c>
      <c r="N31" s="51"/>
      <c r="O31" s="53"/>
      <c r="P31" s="49"/>
      <c r="Q31" s="51"/>
      <c r="R31" s="53"/>
      <c r="S31" s="55"/>
      <c r="T31" s="8"/>
    </row>
    <row r="32" spans="1:20" ht="14.25" customHeight="1">
      <c r="A32" s="12"/>
      <c r="B32" s="56" t="s">
        <v>45</v>
      </c>
      <c r="C32" s="49"/>
      <c r="D32" s="49"/>
      <c r="E32" s="28" t="s">
        <v>37</v>
      </c>
      <c r="F32" s="10"/>
      <c r="H32" s="8"/>
      <c r="J32" s="53">
        <v>7012.52</v>
      </c>
      <c r="K32" s="51"/>
      <c r="M32" s="53"/>
      <c r="N32" s="51"/>
      <c r="O32" s="53"/>
      <c r="P32" s="49"/>
      <c r="Q32" s="51"/>
      <c r="R32" s="53"/>
      <c r="S32" s="55"/>
      <c r="T32" s="8"/>
    </row>
    <row r="33" ht="0" customHeight="1" hidden="1">
      <c r="E33" s="28" t="s">
        <v>37</v>
      </c>
    </row>
    <row r="34" spans="1:20" ht="15" customHeight="1">
      <c r="A34" s="18">
        <v>3</v>
      </c>
      <c r="B34" s="54" t="s">
        <v>27</v>
      </c>
      <c r="C34" s="49"/>
      <c r="D34" s="49"/>
      <c r="E34" s="28" t="s">
        <v>37</v>
      </c>
      <c r="F34" s="10"/>
      <c r="H34" s="14">
        <v>1261343.97</v>
      </c>
      <c r="J34" s="50">
        <v>1216966.26</v>
      </c>
      <c r="K34" s="51"/>
      <c r="M34" s="50">
        <v>1261343.97</v>
      </c>
      <c r="N34" s="51"/>
      <c r="O34" s="50">
        <f>SUM(O35:Q38)</f>
        <v>-46700.009999999995</v>
      </c>
      <c r="P34" s="49"/>
      <c r="Q34" s="51"/>
      <c r="R34" s="50">
        <v>46700.01</v>
      </c>
      <c r="S34" s="51"/>
      <c r="T34" s="8"/>
    </row>
    <row r="35" spans="1:20" ht="15" customHeight="1">
      <c r="A35" s="19"/>
      <c r="B35" s="48" t="s">
        <v>28</v>
      </c>
      <c r="C35" s="49"/>
      <c r="D35" s="49"/>
      <c r="E35" s="28" t="s">
        <v>37</v>
      </c>
      <c r="F35" s="10"/>
      <c r="H35" s="9">
        <v>30524.93</v>
      </c>
      <c r="J35" s="50">
        <v>32847.23</v>
      </c>
      <c r="K35" s="51"/>
      <c r="M35" s="50">
        <v>30524.93</v>
      </c>
      <c r="N35" s="51"/>
      <c r="O35" s="50"/>
      <c r="P35" s="49"/>
      <c r="Q35" s="51"/>
      <c r="R35" s="53"/>
      <c r="S35" s="51"/>
      <c r="T35" s="44" t="s">
        <v>53</v>
      </c>
    </row>
    <row r="36" spans="1:20" ht="15" customHeight="1">
      <c r="A36" s="15"/>
      <c r="B36" s="48" t="s">
        <v>29</v>
      </c>
      <c r="C36" s="49"/>
      <c r="D36" s="49"/>
      <c r="E36" s="28" t="s">
        <v>37</v>
      </c>
      <c r="F36" s="27"/>
      <c r="H36" s="14">
        <v>235087.8</v>
      </c>
      <c r="J36" s="50">
        <v>229213.33</v>
      </c>
      <c r="K36" s="51"/>
      <c r="M36" s="50">
        <v>235087.8</v>
      </c>
      <c r="N36" s="51"/>
      <c r="O36" s="50">
        <v>-5874.47</v>
      </c>
      <c r="P36" s="49"/>
      <c r="Q36" s="51"/>
      <c r="R36" s="50">
        <v>5874.47</v>
      </c>
      <c r="S36" s="51"/>
      <c r="T36" s="40" t="s">
        <v>54</v>
      </c>
    </row>
    <row r="37" spans="1:20" ht="15" customHeight="1">
      <c r="A37" s="15"/>
      <c r="B37" s="48" t="s">
        <v>30</v>
      </c>
      <c r="C37" s="49"/>
      <c r="D37" s="49"/>
      <c r="E37" s="28" t="s">
        <v>37</v>
      </c>
      <c r="F37" s="10"/>
      <c r="H37" s="14">
        <v>158926.72</v>
      </c>
      <c r="J37" s="50">
        <v>154960.2</v>
      </c>
      <c r="K37" s="51"/>
      <c r="M37" s="50">
        <v>158926.72</v>
      </c>
      <c r="N37" s="51"/>
      <c r="O37" s="50">
        <v>-3966.52</v>
      </c>
      <c r="P37" s="49"/>
      <c r="Q37" s="51"/>
      <c r="R37" s="50">
        <v>3966.52</v>
      </c>
      <c r="S37" s="51"/>
      <c r="T37" s="40" t="s">
        <v>54</v>
      </c>
    </row>
    <row r="38" spans="1:20" ht="26.25" customHeight="1">
      <c r="A38" s="15"/>
      <c r="B38" s="48" t="s">
        <v>31</v>
      </c>
      <c r="C38" s="49"/>
      <c r="D38" s="49"/>
      <c r="E38" s="28" t="s">
        <v>37</v>
      </c>
      <c r="F38" s="10"/>
      <c r="H38" s="14">
        <v>836804.52</v>
      </c>
      <c r="J38" s="50">
        <v>799945.5</v>
      </c>
      <c r="K38" s="51"/>
      <c r="M38" s="50">
        <v>836804.52</v>
      </c>
      <c r="N38" s="51"/>
      <c r="O38" s="50">
        <v>-36859.02</v>
      </c>
      <c r="P38" s="49"/>
      <c r="Q38" s="51"/>
      <c r="R38" s="50">
        <v>36859.02</v>
      </c>
      <c r="S38" s="52"/>
      <c r="T38" s="40" t="s">
        <v>55</v>
      </c>
    </row>
    <row r="40" spans="1:15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27" customHeight="1">
      <c r="A41" s="120" t="s">
        <v>56</v>
      </c>
      <c r="B41" s="121"/>
      <c r="C41" s="121"/>
      <c r="D41" s="121"/>
      <c r="E41" s="122"/>
      <c r="F41" s="30">
        <f>SUM(F42:F48)</f>
        <v>35806</v>
      </c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.75">
      <c r="A42" s="123" t="s">
        <v>57</v>
      </c>
      <c r="B42" s="124"/>
      <c r="C42" s="124"/>
      <c r="D42" s="124"/>
      <c r="E42" s="125"/>
      <c r="F42" s="138">
        <v>781</v>
      </c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.75">
      <c r="A43" s="126" t="s">
        <v>58</v>
      </c>
      <c r="B43" s="127"/>
      <c r="C43" s="127"/>
      <c r="D43" s="127"/>
      <c r="E43" s="128"/>
      <c r="F43" s="45">
        <v>3550</v>
      </c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2.75">
      <c r="A44" s="126" t="s">
        <v>59</v>
      </c>
      <c r="B44" s="127"/>
      <c r="C44" s="127"/>
      <c r="D44" s="127"/>
      <c r="E44" s="128"/>
      <c r="F44" s="45">
        <v>9563</v>
      </c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2.75">
      <c r="A45" s="126" t="s">
        <v>60</v>
      </c>
      <c r="B45" s="127"/>
      <c r="C45" s="127"/>
      <c r="D45" s="127"/>
      <c r="E45" s="128"/>
      <c r="F45" s="45">
        <v>6889</v>
      </c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2.75">
      <c r="A46" s="126" t="s">
        <v>61</v>
      </c>
      <c r="B46" s="127"/>
      <c r="C46" s="127"/>
      <c r="D46" s="127"/>
      <c r="E46" s="128"/>
      <c r="F46" s="45">
        <v>2463</v>
      </c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2.75">
      <c r="A47" s="139" t="s">
        <v>66</v>
      </c>
      <c r="B47" s="127"/>
      <c r="C47" s="127"/>
      <c r="D47" s="127"/>
      <c r="E47" s="128"/>
      <c r="F47" s="46">
        <v>9760</v>
      </c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2.75">
      <c r="A48" s="126" t="s">
        <v>62</v>
      </c>
      <c r="B48" s="127"/>
      <c r="C48" s="127"/>
      <c r="D48" s="127"/>
      <c r="E48" s="128"/>
      <c r="F48" s="137">
        <v>2800</v>
      </c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129" t="s">
        <v>63</v>
      </c>
      <c r="B51" s="114"/>
      <c r="C51" s="114"/>
      <c r="D51" s="114"/>
      <c r="E51" s="115"/>
      <c r="F51" s="130">
        <f>F52+F53+F54</f>
        <v>8442</v>
      </c>
      <c r="G51" s="130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131" t="s">
        <v>38</v>
      </c>
      <c r="B52" s="119"/>
      <c r="C52" s="119"/>
      <c r="D52" s="119"/>
      <c r="E52" s="119"/>
      <c r="F52" s="132">
        <v>2700</v>
      </c>
      <c r="G52" s="132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136" t="s">
        <v>39</v>
      </c>
      <c r="B53" s="119"/>
      <c r="C53" s="119"/>
      <c r="D53" s="119"/>
      <c r="E53" s="119"/>
      <c r="F53" s="118">
        <v>1692</v>
      </c>
      <c r="G53" s="118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119" t="s">
        <v>40</v>
      </c>
      <c r="B54" s="119"/>
      <c r="C54" s="119"/>
      <c r="D54" s="119"/>
      <c r="E54" s="119"/>
      <c r="F54" s="118">
        <v>4050</v>
      </c>
      <c r="G54" s="118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31"/>
      <c r="B55" s="32"/>
      <c r="C55" s="32"/>
      <c r="D55" s="32"/>
      <c r="E55" s="32"/>
      <c r="F55" s="31"/>
      <c r="G55" s="31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31"/>
      <c r="B56" s="32"/>
      <c r="C56" s="32"/>
      <c r="D56" s="32"/>
      <c r="E56" s="32"/>
      <c r="F56" s="31"/>
      <c r="G56" s="31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33" t="s">
        <v>41</v>
      </c>
      <c r="B58" s="33"/>
      <c r="C58" s="34"/>
      <c r="D58" s="35"/>
      <c r="E58" s="29"/>
      <c r="F58" s="29"/>
      <c r="G58" s="36" t="s">
        <v>42</v>
      </c>
      <c r="H58" s="37"/>
      <c r="I58" s="37"/>
      <c r="J58" s="29"/>
      <c r="K58" s="29"/>
      <c r="L58" s="29"/>
      <c r="M58" s="29"/>
      <c r="N58" s="29"/>
      <c r="O58" s="29"/>
    </row>
    <row r="59" spans="1:15" ht="12.75">
      <c r="A59" s="29"/>
      <c r="B59" s="36"/>
      <c r="C59" s="35"/>
      <c r="D59" s="38"/>
      <c r="E59" s="38"/>
      <c r="F59" s="38"/>
      <c r="G59" s="29"/>
      <c r="H59" s="37"/>
      <c r="I59" s="37"/>
      <c r="J59" s="29"/>
      <c r="K59" s="29"/>
      <c r="L59" s="29"/>
      <c r="M59" s="29"/>
      <c r="N59" s="29"/>
      <c r="O59" s="29"/>
    </row>
    <row r="60" spans="1:15" ht="12.75">
      <c r="A60" s="29"/>
      <c r="B60" s="36"/>
      <c r="C60" s="38"/>
      <c r="D60" s="38"/>
      <c r="E60" s="38"/>
      <c r="F60" s="29"/>
      <c r="G60" s="39"/>
      <c r="H60" s="38"/>
      <c r="I60" s="37"/>
      <c r="J60" s="29"/>
      <c r="K60" s="29"/>
      <c r="L60" s="29"/>
      <c r="M60" s="29"/>
      <c r="N60" s="29"/>
      <c r="O60" s="29"/>
    </row>
    <row r="61" spans="1:15" ht="12.75">
      <c r="A61" s="133" t="s">
        <v>43</v>
      </c>
      <c r="B61" s="133"/>
      <c r="C61" s="133"/>
      <c r="D61" s="133"/>
      <c r="E61" s="38"/>
      <c r="F61" s="38"/>
      <c r="G61" s="38"/>
      <c r="H61" s="37"/>
      <c r="I61" s="37"/>
      <c r="J61" s="29"/>
      <c r="K61" s="29"/>
      <c r="L61" s="29"/>
      <c r="M61" s="29"/>
      <c r="N61" s="29"/>
      <c r="O61" s="29"/>
    </row>
    <row r="62" spans="1:15" ht="12.75">
      <c r="A62" s="134" t="s">
        <v>64</v>
      </c>
      <c r="B62" s="135"/>
      <c r="C62" s="39"/>
      <c r="D62" s="38"/>
      <c r="E62" s="38"/>
      <c r="F62" s="38"/>
      <c r="G62" s="38"/>
      <c r="H62" s="37"/>
      <c r="I62" s="37"/>
      <c r="J62" s="29"/>
      <c r="K62" s="29"/>
      <c r="L62" s="29"/>
      <c r="M62" s="29"/>
      <c r="N62" s="29"/>
      <c r="O62" s="29"/>
    </row>
    <row r="63" spans="1:15" ht="12.75">
      <c r="A63" s="134" t="s">
        <v>44</v>
      </c>
      <c r="B63" s="135"/>
      <c r="C63" s="39"/>
      <c r="D63" s="38"/>
      <c r="E63" s="38"/>
      <c r="F63" s="38"/>
      <c r="G63" s="38"/>
      <c r="H63" s="37"/>
      <c r="I63" s="37"/>
      <c r="J63" s="29"/>
      <c r="K63" s="29"/>
      <c r="L63" s="29"/>
      <c r="M63" s="29"/>
      <c r="N63" s="29"/>
      <c r="O63" s="29"/>
    </row>
    <row r="64" spans="1:15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</sheetData>
  <sheetProtection/>
  <mergeCells count="154">
    <mergeCell ref="A61:D61"/>
    <mergeCell ref="A62:B62"/>
    <mergeCell ref="A63:B63"/>
    <mergeCell ref="A44:E44"/>
    <mergeCell ref="A45:E45"/>
    <mergeCell ref="A46:E46"/>
    <mergeCell ref="A47:E47"/>
    <mergeCell ref="A48:E48"/>
    <mergeCell ref="A53:E53"/>
    <mergeCell ref="F53:G53"/>
    <mergeCell ref="A54:E54"/>
    <mergeCell ref="F54:G54"/>
    <mergeCell ref="A41:E41"/>
    <mergeCell ref="A42:E42"/>
    <mergeCell ref="A43:E43"/>
    <mergeCell ref="A51:E51"/>
    <mergeCell ref="F51:G51"/>
    <mergeCell ref="A52:E52"/>
    <mergeCell ref="F52:G52"/>
    <mergeCell ref="E26:E27"/>
    <mergeCell ref="R7:S7"/>
    <mergeCell ref="B8:D8"/>
    <mergeCell ref="B9:D9"/>
    <mergeCell ref="E24:E25"/>
    <mergeCell ref="E18:E19"/>
    <mergeCell ref="B10:D10"/>
    <mergeCell ref="J10:K10"/>
    <mergeCell ref="M10:N10"/>
    <mergeCell ref="O10:Q10"/>
    <mergeCell ref="C1:R2"/>
    <mergeCell ref="D3:P3"/>
    <mergeCell ref="C5:O5"/>
    <mergeCell ref="B7:D7"/>
    <mergeCell ref="L7:M7"/>
    <mergeCell ref="O7:Q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J18:K18"/>
    <mergeCell ref="M18:N18"/>
    <mergeCell ref="O18:Q18"/>
    <mergeCell ref="R15:S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6:S36"/>
    <mergeCell ref="B36:D36"/>
    <mergeCell ref="J36:K36"/>
    <mergeCell ref="M36:N36"/>
    <mergeCell ref="O36:Q36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2021-03-16T11:39:01Z</cp:lastPrinted>
  <dcterms:created xsi:type="dcterms:W3CDTF">2021-02-28T07:45:18Z</dcterms:created>
  <dcterms:modified xsi:type="dcterms:W3CDTF">2021-03-19T06:18:59Z</dcterms:modified>
  <cp:category/>
  <cp:version/>
  <cp:contentType/>
  <cp:contentStatus/>
</cp:coreProperties>
</file>