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<sst xmlns="http://schemas.openxmlformats.org/spreadsheetml/2006/main" count="104" uniqueCount="79">
  <si>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</si>
  <si>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</si>
  <si>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</si>
  <si>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</si>
  <si>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</si>
  <si>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</si>
  <si>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</si>
  <si>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</si>
  <si>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</si>
  <si>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</si>
  <si>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</si>
  <si>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</si>
  <si>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</si>
  <si>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</si>
  <si>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</si>
  <si>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</si>
  <si>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</si>
  <si>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</si>
  <si>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</si>
  <si>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</si>
  <si>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</si>
  <si>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</si>
  <si>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</si>
  <si>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</si>
  <si>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</si>
  <si>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</si>
  <si>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</si>
  <si>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</si>
  <si>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</si>
  <si>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</si>
  <si>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</si>
  <si>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</si>
  <si>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</si>
  <si>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</si>
  <si>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</si>
  <si>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</si>
  <si>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</si>
  <si>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</si>
  <si>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</si>
  <si>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</si>
  <si>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выполненные работы всего</t>
  </si>
  <si>
    <t>Текущий ремонт  всего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</si>
  <si>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</si>
  <si>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</si>
  <si>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</si>
  <si>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</si>
  <si>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</si>
  <si>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</si>
  <si>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</si>
  <si>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</si>
  <si>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</si>
  <si>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</si>
  <si>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</si>
  <si>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</si>
  <si>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</si>
  <si>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</si>
  <si>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договор с уч. "ЖЭУ-15"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</si>
  <si>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</si>
  <si>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</si>
  <si>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</si>
  <si>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</si>
  <si>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</si>
  <si>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</si>
  <si>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</si>
  <si>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</si>
  <si>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</si>
  <si>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</si>
  <si>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</si>
  <si>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</si>
  <si>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r>
      <t>111/21по улице Суворова</t>
    </r>
    <r>
      <rPr>
        <b/>
        <sz val="10"/>
        <rFont val="Arial Cyr"/>
        <family val="0"/>
      </rPr>
      <t xml:space="preserve">      за период с 01. 01.2010 по 31.12.2010г.  </t>
    </r>
  </si>
  <si>
    <t>Капитальный ремонт   до 01.07.2010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</si>
  <si>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</si>
  <si>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</si>
  <si>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</si>
  <si>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</si>
  <si>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имеются но не заключены договора</t>
  </si>
  <si>
    <t>Накоплено денежных средств по нежилым помещениям за период за -2010гг.</t>
  </si>
  <si>
    <t>2010г.</t>
  </si>
  <si>
    <t>не начисляется с 01.07.2010г.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</si>
</sst>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4" xfId="0" applyBorder="1" applyAlignment="1">
      <alignment wrapText="1"/>
    </xf>
    <xf numFmtId="0" fontId="0" fillId="0" borderId="25" xfId="0" applyBorder="1" applyAlignment="1">
      <alignment/>
    </xf>
    <xf numFmtId="0" fontId="0" fillId="0" borderId="25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0" fillId="0" borderId="23" xfId="0" applyFill="1" applyBorder="1" applyAlignment="1">
      <alignment/>
    </xf>
    <xf numFmtId="0" fontId="3" fillId="0" borderId="29" xfId="0" applyFont="1" applyBorder="1" applyAlignment="1">
      <alignment/>
    </xf>
    <xf numFmtId="0" fontId="0" fillId="0" borderId="29" xfId="0" applyBorder="1" applyAlignment="1">
      <alignment/>
    </xf>
    <xf numFmtId="166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166" fontId="0" fillId="0" borderId="29" xfId="0" applyNumberForma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9">
      <selection activeCell="E29" sqref="E29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49" t="s">
        <v>69</v>
      </c>
      <c r="B2" s="48"/>
      <c r="C2" s="48"/>
      <c r="D2" s="48"/>
      <c r="E2" s="48"/>
      <c r="F2" s="48"/>
      <c r="G2" s="9"/>
    </row>
    <row r="3" spans="1:7" ht="12.75">
      <c r="A3" s="48" t="s">
        <v>4</v>
      </c>
      <c r="B3" s="48"/>
      <c r="C3" s="48"/>
      <c r="D3" s="48"/>
      <c r="E3" s="48"/>
      <c r="F3" s="48"/>
      <c r="G3" s="9"/>
    </row>
    <row r="4" spans="1:7" ht="13.5" thickBot="1">
      <c r="A4" s="6"/>
      <c r="F4" s="6"/>
      <c r="G4" s="6"/>
    </row>
    <row r="5" spans="1:10" ht="12.75">
      <c r="A5" s="52" t="s">
        <v>0</v>
      </c>
      <c r="B5" s="46" t="s">
        <v>5</v>
      </c>
      <c r="C5" s="46" t="s">
        <v>6</v>
      </c>
      <c r="D5" s="50" t="s">
        <v>7</v>
      </c>
      <c r="E5" s="46" t="s">
        <v>8</v>
      </c>
      <c r="F5" s="46" t="s">
        <v>63</v>
      </c>
      <c r="G5" s="46" t="s">
        <v>9</v>
      </c>
      <c r="H5" s="42" t="s">
        <v>10</v>
      </c>
      <c r="I5" s="42" t="s">
        <v>11</v>
      </c>
      <c r="J5" s="44" t="s">
        <v>12</v>
      </c>
    </row>
    <row r="6" spans="1:10" ht="13.5" thickBot="1">
      <c r="A6" s="53"/>
      <c r="B6" s="47"/>
      <c r="C6" s="47"/>
      <c r="D6" s="51"/>
      <c r="E6" s="47"/>
      <c r="F6" s="47"/>
      <c r="G6" s="47"/>
      <c r="H6" s="43"/>
      <c r="I6" s="43"/>
      <c r="J6" s="45"/>
    </row>
    <row r="7" spans="1:10" ht="15" customHeight="1">
      <c r="A7" s="21"/>
      <c r="B7" s="22" t="s">
        <v>13</v>
      </c>
      <c r="C7" s="22" t="s">
        <v>16</v>
      </c>
      <c r="D7" s="23">
        <f>D8+D9</f>
        <v>3618.2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14</v>
      </c>
      <c r="C8" s="2"/>
      <c r="D8" s="14">
        <v>3618.2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15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57">
        <v>1</v>
      </c>
      <c r="B10" s="65" t="s">
        <v>17</v>
      </c>
      <c r="C10" s="66"/>
      <c r="D10" s="66">
        <f>D12+D13+D15+D16+D17+D19+D20+D21+D22+D23+D14+D18</f>
        <v>5.6499999999999995</v>
      </c>
      <c r="E10" s="66">
        <f>E12+E13+E14+E15+E16+E17+E18+E19+E20+E21+E22+E23</f>
        <v>213618.52799999993</v>
      </c>
      <c r="F10" s="66">
        <f>F12+F13+F14+F15+F17+F18+F20+F22+F23+F16+F21+F19</f>
        <v>194392.86047999997</v>
      </c>
      <c r="G10" s="66">
        <f>G12+G13+G14+G15+G16+G17+G18+G19+G20+G21+G22+G23</f>
        <v>231276.74999999994</v>
      </c>
      <c r="H10" s="66">
        <f>H12+H13+H14+H15+H17+H18+H20+H22+H23+H16+H21+H19</f>
        <v>-36883.88952</v>
      </c>
      <c r="I10" s="67">
        <f>E10-F10</f>
        <v>19225.66751999996</v>
      </c>
      <c r="J10" s="62" t="s">
        <v>56</v>
      </c>
    </row>
    <row r="11" spans="1:10" ht="12.75">
      <c r="A11" s="58"/>
      <c r="B11" s="68" t="s">
        <v>18</v>
      </c>
      <c r="C11" s="2"/>
      <c r="D11" s="2"/>
      <c r="E11" s="2"/>
      <c r="F11" s="2"/>
      <c r="G11" s="2"/>
      <c r="H11" s="2"/>
      <c r="I11" s="26"/>
      <c r="J11" s="63"/>
    </row>
    <row r="12" spans="1:10" ht="12.75">
      <c r="A12" s="58" t="s">
        <v>19</v>
      </c>
      <c r="B12" s="68" t="s">
        <v>20</v>
      </c>
      <c r="C12" s="2" t="s">
        <v>21</v>
      </c>
      <c r="D12" s="2">
        <v>0.66</v>
      </c>
      <c r="E12" s="14">
        <f>D12*D8*11</f>
        <v>26268.132</v>
      </c>
      <c r="F12" s="7">
        <f>E12*91/100</f>
        <v>23904.00012</v>
      </c>
      <c r="G12" s="14">
        <f>E12</f>
        <v>26268.132</v>
      </c>
      <c r="H12" s="7">
        <f>F12-G12</f>
        <v>-2364.131880000001</v>
      </c>
      <c r="I12" s="69">
        <f>E12-F12</f>
        <v>2364.131880000001</v>
      </c>
      <c r="J12" s="63" t="s">
        <v>42</v>
      </c>
    </row>
    <row r="13" spans="1:10" ht="12.75">
      <c r="A13" s="58" t="s">
        <v>22</v>
      </c>
      <c r="B13" s="68" t="s">
        <v>23</v>
      </c>
      <c r="C13" s="2" t="s">
        <v>21</v>
      </c>
      <c r="D13" s="2">
        <v>1.07</v>
      </c>
      <c r="E13" s="14">
        <f>D13*D8*11</f>
        <v>42586.214</v>
      </c>
      <c r="F13" s="7">
        <f aca="true" t="shared" si="0" ref="F13:F23">E13*91/100</f>
        <v>38753.45474</v>
      </c>
      <c r="G13" s="14">
        <f>E13</f>
        <v>42586.214</v>
      </c>
      <c r="H13" s="7">
        <f>F13-G13</f>
        <v>-3832.759259999999</v>
      </c>
      <c r="I13" s="69">
        <f aca="true" t="shared" si="1" ref="I13:I22">E13-F13</f>
        <v>3832.759259999999</v>
      </c>
      <c r="J13" s="63" t="s">
        <v>42</v>
      </c>
    </row>
    <row r="14" spans="1:10" ht="25.5">
      <c r="A14" s="58"/>
      <c r="B14" s="70" t="s">
        <v>24</v>
      </c>
      <c r="C14" s="7" t="s">
        <v>21</v>
      </c>
      <c r="D14" s="2">
        <v>0.12</v>
      </c>
      <c r="E14" s="14">
        <f>D14*D8*11</f>
        <v>4776.023999999999</v>
      </c>
      <c r="F14" s="7">
        <f t="shared" si="0"/>
        <v>4346.181839999999</v>
      </c>
      <c r="G14" s="14">
        <f>E14</f>
        <v>4776.023999999999</v>
      </c>
      <c r="H14" s="7">
        <f>F14-G14</f>
        <v>-429.84216000000015</v>
      </c>
      <c r="I14" s="69">
        <f t="shared" si="1"/>
        <v>429.84216000000015</v>
      </c>
      <c r="J14" s="63" t="s">
        <v>42</v>
      </c>
    </row>
    <row r="15" spans="1:10" ht="12.75">
      <c r="A15" s="59" t="s">
        <v>25</v>
      </c>
      <c r="B15" s="68" t="s">
        <v>2</v>
      </c>
      <c r="C15" s="2" t="s">
        <v>21</v>
      </c>
      <c r="D15" s="2">
        <v>1.1</v>
      </c>
      <c r="E15" s="14">
        <f>D15*D8*11</f>
        <v>43780.22</v>
      </c>
      <c r="F15" s="7">
        <f t="shared" si="0"/>
        <v>39840.0002</v>
      </c>
      <c r="G15" s="14">
        <f>E15</f>
        <v>43780.22</v>
      </c>
      <c r="H15" s="7">
        <f>F15-G15</f>
        <v>-3940.219799999999</v>
      </c>
      <c r="I15" s="69">
        <f t="shared" si="1"/>
        <v>3940.219799999999</v>
      </c>
      <c r="J15" s="63" t="s">
        <v>42</v>
      </c>
    </row>
    <row r="16" spans="1:10" ht="25.5">
      <c r="A16" s="60" t="s">
        <v>26</v>
      </c>
      <c r="B16" s="68" t="s">
        <v>27</v>
      </c>
      <c r="C16" s="2" t="s">
        <v>21</v>
      </c>
      <c r="D16" s="2">
        <v>0.39</v>
      </c>
      <c r="E16" s="14">
        <f>D16*D8*11</f>
        <v>15522.078</v>
      </c>
      <c r="F16" s="7">
        <f t="shared" si="0"/>
        <v>14125.09098</v>
      </c>
      <c r="G16" s="14">
        <v>33180.3</v>
      </c>
      <c r="H16" s="7">
        <f>F16-G16</f>
        <v>-19055.209020000002</v>
      </c>
      <c r="I16" s="69">
        <f t="shared" si="1"/>
        <v>1396.9870199999987</v>
      </c>
      <c r="J16" s="64" t="s">
        <v>43</v>
      </c>
    </row>
    <row r="17" spans="1:10" ht="25.5">
      <c r="A17" s="60" t="s">
        <v>28</v>
      </c>
      <c r="B17" s="70" t="s">
        <v>29</v>
      </c>
      <c r="C17" s="2" t="s">
        <v>21</v>
      </c>
      <c r="D17" s="2">
        <v>0.78</v>
      </c>
      <c r="E17" s="14">
        <f>D17*D8*11</f>
        <v>31044.156</v>
      </c>
      <c r="F17" s="7">
        <f t="shared" si="0"/>
        <v>28250.18196</v>
      </c>
      <c r="G17" s="14">
        <f aca="true" t="shared" si="2" ref="G17:G23">E17</f>
        <v>31044.156</v>
      </c>
      <c r="H17" s="7">
        <f aca="true" t="shared" si="3" ref="H17:H23">F17-G17</f>
        <v>-2793.9740399999973</v>
      </c>
      <c r="I17" s="69">
        <f t="shared" si="1"/>
        <v>2793.9740399999973</v>
      </c>
      <c r="J17" s="63"/>
    </row>
    <row r="18" spans="1:10" ht="25.5">
      <c r="A18" s="60" t="s">
        <v>30</v>
      </c>
      <c r="B18" s="68" t="s">
        <v>66</v>
      </c>
      <c r="C18" s="2" t="s">
        <v>21</v>
      </c>
      <c r="D18" s="1">
        <v>0.22</v>
      </c>
      <c r="E18" s="14">
        <f>D18*D8*1</f>
        <v>796.004</v>
      </c>
      <c r="F18" s="7">
        <f t="shared" si="0"/>
        <v>724.36364</v>
      </c>
      <c r="G18" s="14">
        <f t="shared" si="2"/>
        <v>796.004</v>
      </c>
      <c r="H18" s="7">
        <f t="shared" si="3"/>
        <v>-71.64035999999999</v>
      </c>
      <c r="I18" s="69">
        <f t="shared" si="1"/>
        <v>71.64035999999999</v>
      </c>
      <c r="J18" s="64" t="s">
        <v>44</v>
      </c>
    </row>
    <row r="19" spans="1:10" ht="25.5">
      <c r="A19" s="60"/>
      <c r="B19" s="68" t="s">
        <v>67</v>
      </c>
      <c r="C19" s="2" t="s">
        <v>21</v>
      </c>
      <c r="D19" s="1">
        <v>0.91</v>
      </c>
      <c r="E19" s="14">
        <f>D19*D8*10</f>
        <v>32925.619999999995</v>
      </c>
      <c r="F19" s="7">
        <f t="shared" si="0"/>
        <v>29962.314199999993</v>
      </c>
      <c r="G19" s="14">
        <f t="shared" si="2"/>
        <v>32925.619999999995</v>
      </c>
      <c r="H19" s="7">
        <f t="shared" si="3"/>
        <v>-2963.305800000002</v>
      </c>
      <c r="I19" s="69">
        <f t="shared" si="1"/>
        <v>2963.305800000002</v>
      </c>
      <c r="J19" s="64" t="s">
        <v>44</v>
      </c>
    </row>
    <row r="20" spans="1:10" ht="25.5">
      <c r="A20" s="60" t="s">
        <v>31</v>
      </c>
      <c r="B20" s="71" t="s">
        <v>32</v>
      </c>
      <c r="C20" s="2" t="s">
        <v>21</v>
      </c>
      <c r="D20" s="2">
        <v>0.25</v>
      </c>
      <c r="E20" s="14">
        <f>D20*D8*11</f>
        <v>9950.05</v>
      </c>
      <c r="F20" s="7">
        <f t="shared" si="0"/>
        <v>9054.5455</v>
      </c>
      <c r="G20" s="14">
        <f t="shared" si="2"/>
        <v>9950.05</v>
      </c>
      <c r="H20" s="7">
        <f t="shared" si="3"/>
        <v>-895.5044999999991</v>
      </c>
      <c r="I20" s="69">
        <f t="shared" si="1"/>
        <v>895.5044999999991</v>
      </c>
      <c r="J20" s="64" t="s">
        <v>45</v>
      </c>
    </row>
    <row r="21" spans="1:10" ht="25.5">
      <c r="A21" s="60" t="s">
        <v>33</v>
      </c>
      <c r="B21" s="70" t="s">
        <v>34</v>
      </c>
      <c r="C21" s="2" t="s">
        <v>21</v>
      </c>
      <c r="D21" s="2">
        <v>0.06</v>
      </c>
      <c r="E21" s="14">
        <f>D21*D8*11</f>
        <v>2388.0119999999997</v>
      </c>
      <c r="F21" s="7">
        <f t="shared" si="0"/>
        <v>2173.0909199999996</v>
      </c>
      <c r="G21" s="14">
        <f t="shared" si="2"/>
        <v>2388.0119999999997</v>
      </c>
      <c r="H21" s="7">
        <f t="shared" si="3"/>
        <v>-214.92108000000007</v>
      </c>
      <c r="I21" s="69">
        <f t="shared" si="1"/>
        <v>214.92108000000007</v>
      </c>
      <c r="J21" s="64" t="s">
        <v>46</v>
      </c>
    </row>
    <row r="22" spans="1:10" ht="25.5">
      <c r="A22" s="61" t="s">
        <v>35</v>
      </c>
      <c r="B22" s="68" t="s">
        <v>36</v>
      </c>
      <c r="C22" s="2" t="s">
        <v>21</v>
      </c>
      <c r="D22" s="2">
        <v>0.07</v>
      </c>
      <c r="E22" s="14">
        <f>D22*D8*11</f>
        <v>2786.014</v>
      </c>
      <c r="F22" s="7">
        <f t="shared" si="0"/>
        <v>2535.27274</v>
      </c>
      <c r="G22" s="14">
        <f t="shared" si="2"/>
        <v>2786.014</v>
      </c>
      <c r="H22" s="7">
        <f t="shared" si="3"/>
        <v>-250.74126000000024</v>
      </c>
      <c r="I22" s="69">
        <f t="shared" si="1"/>
        <v>250.74126000000024</v>
      </c>
      <c r="J22" s="64" t="s">
        <v>47</v>
      </c>
    </row>
    <row r="23" spans="1:10" ht="13.5" thickBot="1">
      <c r="A23" s="61" t="s">
        <v>50</v>
      </c>
      <c r="B23" s="72" t="s">
        <v>37</v>
      </c>
      <c r="C23" s="5" t="s">
        <v>21</v>
      </c>
      <c r="D23" s="5">
        <v>0.02</v>
      </c>
      <c r="E23" s="28">
        <f>D23*D8*11</f>
        <v>796.004</v>
      </c>
      <c r="F23" s="73">
        <f t="shared" si="0"/>
        <v>724.36364</v>
      </c>
      <c r="G23" s="28">
        <f t="shared" si="2"/>
        <v>796.004</v>
      </c>
      <c r="H23" s="73">
        <f t="shared" si="3"/>
        <v>-71.64035999999999</v>
      </c>
      <c r="I23" s="74">
        <f>E23-F23</f>
        <v>71.64035999999999</v>
      </c>
      <c r="J23" s="63" t="s">
        <v>48</v>
      </c>
    </row>
    <row r="24" spans="1:10" ht="26.25" thickBot="1">
      <c r="A24" s="60">
        <v>2</v>
      </c>
      <c r="B24" s="75" t="s">
        <v>38</v>
      </c>
      <c r="C24" s="76" t="s">
        <v>21</v>
      </c>
      <c r="D24" s="76">
        <v>1.57</v>
      </c>
      <c r="E24" s="77">
        <f>D24*D8*11</f>
        <v>62486.314</v>
      </c>
      <c r="F24" s="78">
        <f>E24*91/100</f>
        <v>56862.54574</v>
      </c>
      <c r="G24" s="77">
        <f>E24</f>
        <v>62486.314</v>
      </c>
      <c r="H24" s="78">
        <f>F24-G24</f>
        <v>-5623.768259999997</v>
      </c>
      <c r="I24" s="79">
        <f>E24-F24</f>
        <v>5623.768259999997</v>
      </c>
      <c r="J24" s="64" t="s">
        <v>49</v>
      </c>
    </row>
    <row r="25" spans="1:10" ht="13.5" thickBot="1">
      <c r="A25" s="54"/>
      <c r="B25" s="81"/>
      <c r="C25" s="82"/>
      <c r="D25" s="82"/>
      <c r="E25" s="83"/>
      <c r="F25" s="84"/>
      <c r="G25" s="83"/>
      <c r="H25" s="84"/>
      <c r="I25" s="84"/>
      <c r="J25" s="26"/>
    </row>
    <row r="26" spans="1:10" ht="12.75">
      <c r="A26" s="60">
        <v>3</v>
      </c>
      <c r="B26" s="85" t="s">
        <v>41</v>
      </c>
      <c r="C26" s="22" t="s">
        <v>21</v>
      </c>
      <c r="D26" s="22"/>
      <c r="E26" s="86">
        <f>E27+E28</f>
        <v>94724.476</v>
      </c>
      <c r="F26" s="86">
        <f>F27</f>
        <v>86199.27316</v>
      </c>
      <c r="G26" s="86">
        <v>42507.7</v>
      </c>
      <c r="H26" s="86">
        <f>F26-G26</f>
        <v>43691.57316</v>
      </c>
      <c r="I26" s="87">
        <f>E26-F26</f>
        <v>8525.202839999998</v>
      </c>
      <c r="J26" s="63"/>
    </row>
    <row r="27" spans="1:10" ht="12.75">
      <c r="A27" s="60"/>
      <c r="B27" s="68" t="s">
        <v>77</v>
      </c>
      <c r="C27" s="2" t="s">
        <v>21</v>
      </c>
      <c r="D27" s="2">
        <v>2.38</v>
      </c>
      <c r="E27" s="14">
        <f>D27*11*D8</f>
        <v>94724.476</v>
      </c>
      <c r="F27" s="7">
        <f>E27*91/100</f>
        <v>86199.27316</v>
      </c>
      <c r="G27" s="2"/>
      <c r="H27" s="2"/>
      <c r="I27" s="26"/>
      <c r="J27" s="63" t="s">
        <v>64</v>
      </c>
    </row>
    <row r="28" spans="1:10" ht="12.75">
      <c r="A28" s="60"/>
      <c r="B28" s="68"/>
      <c r="C28" s="2"/>
      <c r="D28" s="2"/>
      <c r="E28" s="14"/>
      <c r="F28" s="7"/>
      <c r="G28" s="2"/>
      <c r="H28" s="2"/>
      <c r="I28" s="26"/>
      <c r="J28" s="63"/>
    </row>
    <row r="29" spans="1:10" ht="12.75">
      <c r="A29" s="59"/>
      <c r="B29" s="68" t="s">
        <v>40</v>
      </c>
      <c r="C29" s="2"/>
      <c r="D29" s="2"/>
      <c r="E29" s="14"/>
      <c r="F29" s="7"/>
      <c r="G29" s="14"/>
      <c r="H29" s="2"/>
      <c r="I29" s="26"/>
      <c r="J29" s="63"/>
    </row>
    <row r="30" spans="1:10" ht="13.5" thickBot="1">
      <c r="A30" s="80"/>
      <c r="B30" s="72" t="s">
        <v>65</v>
      </c>
      <c r="C30" s="73"/>
      <c r="D30" s="5"/>
      <c r="E30" s="28"/>
      <c r="F30" s="73"/>
      <c r="G30" s="28">
        <v>42507.66</v>
      </c>
      <c r="H30" s="5"/>
      <c r="I30" s="29"/>
      <c r="J30" s="63"/>
    </row>
    <row r="31" spans="1:10" ht="13.5" thickBot="1">
      <c r="A31" s="55"/>
      <c r="B31" s="82"/>
      <c r="C31" s="88"/>
      <c r="D31" s="82"/>
      <c r="E31" s="89"/>
      <c r="F31" s="88"/>
      <c r="G31" s="89"/>
      <c r="H31" s="82"/>
      <c r="I31" s="82"/>
      <c r="J31" s="26"/>
    </row>
    <row r="32" spans="1:10" ht="12.75">
      <c r="A32" s="80">
        <v>4</v>
      </c>
      <c r="B32" s="85" t="s">
        <v>70</v>
      </c>
      <c r="C32" s="22" t="s">
        <v>21</v>
      </c>
      <c r="D32" s="22">
        <v>1.5</v>
      </c>
      <c r="E32" s="86">
        <v>28116.58</v>
      </c>
      <c r="F32" s="66">
        <v>28116.58</v>
      </c>
      <c r="G32" s="90"/>
      <c r="H32" s="66">
        <v>28116.58</v>
      </c>
      <c r="I32" s="91">
        <v>0</v>
      </c>
      <c r="J32" s="63"/>
    </row>
    <row r="33" spans="1:10" ht="12.75">
      <c r="A33" s="80"/>
      <c r="B33" s="70" t="s">
        <v>68</v>
      </c>
      <c r="C33" s="2" t="s">
        <v>21</v>
      </c>
      <c r="D33" s="2"/>
      <c r="E33" s="31"/>
      <c r="F33" s="31"/>
      <c r="G33" s="4"/>
      <c r="H33" s="4"/>
      <c r="I33" s="92"/>
      <c r="J33" s="63"/>
    </row>
    <row r="34" spans="1:10" ht="12.75">
      <c r="A34" s="80"/>
      <c r="B34" s="68" t="s">
        <v>40</v>
      </c>
      <c r="C34" s="2"/>
      <c r="D34" s="2"/>
      <c r="E34" s="30"/>
      <c r="F34" s="11"/>
      <c r="G34" s="32"/>
      <c r="H34" s="4"/>
      <c r="I34" s="92"/>
      <c r="J34" s="63"/>
    </row>
    <row r="35" spans="1:10" ht="13.5" thickBot="1">
      <c r="A35" s="80"/>
      <c r="B35" s="93" t="s">
        <v>78</v>
      </c>
      <c r="C35" s="73"/>
      <c r="D35" s="5"/>
      <c r="E35" s="28"/>
      <c r="F35" s="73"/>
      <c r="G35" s="5"/>
      <c r="H35" s="5"/>
      <c r="I35" s="29"/>
      <c r="J35" s="64"/>
    </row>
    <row r="36" spans="1:10" ht="12.75">
      <c r="A36" s="80">
        <v>5</v>
      </c>
      <c r="B36" s="85" t="s">
        <v>39</v>
      </c>
      <c r="C36" s="22"/>
      <c r="D36" s="22"/>
      <c r="E36" s="23">
        <f>E37+E38+E39+E40</f>
        <v>915680</v>
      </c>
      <c r="F36" s="23">
        <f>F37+F38+F39+F40</f>
        <v>754160</v>
      </c>
      <c r="G36" s="23">
        <f>G37+G38+G39+G40</f>
        <v>754160</v>
      </c>
      <c r="H36" s="23">
        <f>H37+H38+H39+H40</f>
        <v>-161520</v>
      </c>
      <c r="I36" s="96">
        <f>I37+I38+I39+I40</f>
        <v>-161520</v>
      </c>
      <c r="J36" s="63"/>
    </row>
    <row r="37" spans="1:10" ht="12.75">
      <c r="A37" s="80"/>
      <c r="B37" s="68" t="s">
        <v>71</v>
      </c>
      <c r="C37" s="7" t="s">
        <v>21</v>
      </c>
      <c r="D37" s="14"/>
      <c r="E37" s="14">
        <v>651950</v>
      </c>
      <c r="F37" s="14">
        <v>524610</v>
      </c>
      <c r="G37" s="14">
        <f>F37</f>
        <v>524610</v>
      </c>
      <c r="H37" s="14">
        <f>F37-E37</f>
        <v>-127340</v>
      </c>
      <c r="I37" s="97">
        <f>H37</f>
        <v>-127340</v>
      </c>
      <c r="J37" s="63"/>
    </row>
    <row r="38" spans="1:10" ht="12.75">
      <c r="A38" s="61"/>
      <c r="B38" s="70" t="s">
        <v>72</v>
      </c>
      <c r="C38" s="2" t="s">
        <v>21</v>
      </c>
      <c r="D38" s="2"/>
      <c r="E38" s="14">
        <v>173340</v>
      </c>
      <c r="F38" s="14">
        <v>148820</v>
      </c>
      <c r="G38" s="14">
        <f>F38</f>
        <v>148820</v>
      </c>
      <c r="H38" s="14">
        <f>F38-E38</f>
        <v>-24520</v>
      </c>
      <c r="I38" s="97">
        <f>H38</f>
        <v>-24520</v>
      </c>
      <c r="J38" s="63"/>
    </row>
    <row r="39" spans="1:10" ht="12.75">
      <c r="A39" s="80"/>
      <c r="B39" s="70" t="s">
        <v>73</v>
      </c>
      <c r="C39" s="2" t="s">
        <v>21</v>
      </c>
      <c r="D39" s="2"/>
      <c r="E39" s="14">
        <v>44090</v>
      </c>
      <c r="F39" s="14">
        <v>39770</v>
      </c>
      <c r="G39" s="14">
        <f>F39</f>
        <v>39770</v>
      </c>
      <c r="H39" s="14">
        <f>F39-E39</f>
        <v>-4320</v>
      </c>
      <c r="I39" s="97">
        <f>H39</f>
        <v>-4320</v>
      </c>
      <c r="J39" s="63"/>
    </row>
    <row r="40" spans="1:10" ht="13.5" thickBot="1">
      <c r="A40" s="94"/>
      <c r="B40" s="93" t="s">
        <v>74</v>
      </c>
      <c r="C40" s="56" t="s">
        <v>21</v>
      </c>
      <c r="D40" s="56"/>
      <c r="E40" s="28">
        <v>46300</v>
      </c>
      <c r="F40" s="28">
        <v>40960</v>
      </c>
      <c r="G40" s="28">
        <f>F40</f>
        <v>40960</v>
      </c>
      <c r="H40" s="28">
        <f>F40-E40</f>
        <v>-5340</v>
      </c>
      <c r="I40" s="98">
        <f>H40</f>
        <v>-5340</v>
      </c>
      <c r="J40" s="95"/>
    </row>
    <row r="41" spans="1:4" s="3" customFormat="1" ht="12.75">
      <c r="A41" s="17"/>
      <c r="B41" s="41"/>
      <c r="C41" s="17"/>
      <c r="D41" s="17"/>
    </row>
    <row r="42" spans="1:7" ht="12.75">
      <c r="A42" s="15"/>
      <c r="B42" s="17" t="s">
        <v>76</v>
      </c>
      <c r="C42" s="3"/>
      <c r="D42" s="3"/>
      <c r="E42" s="3"/>
      <c r="F42" s="3"/>
      <c r="G42" s="3"/>
    </row>
    <row r="43" spans="1:8" ht="25.5">
      <c r="A43" s="15"/>
      <c r="B43" s="11"/>
      <c r="C43" s="34" t="s">
        <v>51</v>
      </c>
      <c r="D43" s="36" t="s">
        <v>1</v>
      </c>
      <c r="E43" s="36" t="s">
        <v>52</v>
      </c>
      <c r="F43" s="36" t="s">
        <v>55</v>
      </c>
      <c r="G43" s="11" t="s">
        <v>53</v>
      </c>
      <c r="H43" s="37" t="s">
        <v>57</v>
      </c>
    </row>
    <row r="44" spans="1:8" ht="12.75">
      <c r="A44" s="15"/>
      <c r="B44" s="11" t="s">
        <v>54</v>
      </c>
      <c r="C44" s="34"/>
      <c r="D44" s="36">
        <f>D45+D46</f>
        <v>0</v>
      </c>
      <c r="E44" s="36">
        <f>E45+E46</f>
        <v>0</v>
      </c>
      <c r="F44" s="36">
        <f>F45+F46</f>
        <v>0</v>
      </c>
      <c r="G44" s="36">
        <f>G45+G46</f>
        <v>0</v>
      </c>
      <c r="H44" s="11">
        <f>D44+E44+F44+G44</f>
        <v>0</v>
      </c>
    </row>
    <row r="45" spans="1:8" ht="12.75">
      <c r="A45" s="15"/>
      <c r="B45" s="33" t="s">
        <v>75</v>
      </c>
      <c r="C45" s="38"/>
      <c r="D45" s="31"/>
      <c r="E45" s="31"/>
      <c r="F45" s="31"/>
      <c r="G45" s="31"/>
      <c r="H45" s="11"/>
    </row>
    <row r="46" spans="1:8" ht="12.75">
      <c r="A46" s="16"/>
      <c r="B46" s="8"/>
      <c r="C46" s="35"/>
      <c r="D46" s="31"/>
      <c r="E46" s="31"/>
      <c r="F46" s="31"/>
      <c r="G46" s="31"/>
      <c r="H46" s="11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17"/>
      <c r="B48" s="40"/>
      <c r="C48" s="39"/>
      <c r="D48" s="39"/>
      <c r="E48" s="40" t="s">
        <v>62</v>
      </c>
      <c r="F48" s="3"/>
      <c r="G48" s="3"/>
    </row>
    <row r="49" spans="1:7" ht="12.75">
      <c r="A49" s="16"/>
      <c r="B49" s="15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8" ht="12.75">
      <c r="A51" s="17"/>
      <c r="B51" s="15"/>
      <c r="C51" s="13"/>
      <c r="D51" s="3"/>
      <c r="E51" s="3"/>
      <c r="F51" s="15" t="s">
        <v>58</v>
      </c>
      <c r="G51" s="13"/>
      <c r="H51" s="3"/>
    </row>
    <row r="52" spans="1:7" ht="12.75">
      <c r="A52" s="17"/>
      <c r="B52" s="3"/>
      <c r="C52" s="13"/>
      <c r="D52" s="3"/>
      <c r="E52" s="3"/>
      <c r="F52" s="3"/>
      <c r="G52" s="3"/>
    </row>
    <row r="53" spans="1:7" ht="12.75">
      <c r="A53" s="19"/>
      <c r="B53" s="3"/>
      <c r="C53" s="13"/>
      <c r="D53" s="3"/>
      <c r="E53" s="3"/>
      <c r="F53" s="3"/>
      <c r="G53" s="3"/>
    </row>
    <row r="54" spans="1:7" ht="12.75">
      <c r="A54" s="20"/>
      <c r="B54" s="3"/>
      <c r="C54" s="3"/>
      <c r="D54" s="3"/>
      <c r="E54" s="3"/>
      <c r="F54" s="3"/>
      <c r="G54" s="3"/>
    </row>
    <row r="55" spans="1:7" ht="12.75">
      <c r="A55" s="20"/>
      <c r="B55" s="12"/>
      <c r="C55" s="3"/>
      <c r="D55" s="3"/>
      <c r="E55" s="3"/>
      <c r="F55" s="3"/>
      <c r="G55" s="18"/>
    </row>
    <row r="56" spans="1:7" ht="18" customHeight="1">
      <c r="A56" s="3"/>
      <c r="B56" s="16" t="s">
        <v>59</v>
      </c>
      <c r="C56" s="3"/>
      <c r="D56" s="3"/>
      <c r="E56" s="3"/>
      <c r="F56" s="3"/>
      <c r="G56" s="3"/>
    </row>
    <row r="57" ht="12.75">
      <c r="B57" s="99" t="s">
        <v>60</v>
      </c>
    </row>
    <row r="58" ht="12.75">
      <c r="B58" s="99" t="s">
        <v>61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2011-03-29T10:43:33Z</cp:lastPrinted>
  <dcterms:created xsi:type="dcterms:W3CDTF">2010-07-05T09:11:27Z</dcterms:created>
  <dcterms:modified xsi:type="dcterms:W3CDTF">2011-03-29T10:43:58Z</dcterms:modified>
  <cp:category/>
  <cp:version/>
  <cp:contentType/>
  <cp:contentStatus/>
</cp:coreProperties>
</file>