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<sst xmlns="http://schemas.openxmlformats.org/spreadsheetml/2006/main" count="92" uniqueCount="68">
  <si>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</si>
  <si>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</si>
  <si>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</si>
  <si>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</si>
  <si>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</si>
  <si>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</si>
  <si>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</si>
  <si>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</si>
  <si>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</si>
  <si>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</si>
  <si>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</si>
  <si>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</si>
  <si>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</si>
  <si>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</si>
  <si>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</si>
  <si>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</si>
  <si>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</si>
  <si>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</si>
  <si>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</si>
  <si>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</si>
  <si>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</si>
  <si>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</si>
  <si>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</si>
  <si>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</si>
  <si>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</si>
  <si>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</si>
  <si>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</si>
  <si>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</si>
  <si>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</si>
  <si>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</si>
  <si>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</si>
  <si>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</si>
  <si>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</si>
  <si>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</si>
  <si>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</si>
  <si>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</si>
  <si>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</si>
  <si>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</si>
  <si>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</si>
  <si>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>выполненные работы всего</t>
  </si>
  <si>
    <t>Текущий ремонт  всего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</si>
  <si>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</si>
  <si>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</si>
  <si>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</si>
  <si>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</si>
  <si>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</si>
  <si>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</si>
  <si>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</si>
  <si>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</si>
  <si>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</si>
  <si>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</si>
  <si>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</si>
  <si>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</si>
  <si>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</si>
  <si>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</si>
  <si>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оплата недосборов  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</si>
  <si>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</si>
  <si>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</si>
  <si>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</si>
  <si>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</si>
  <si>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электроэнергия</t>
  </si>
  <si>
    <r>
      <t xml:space="preserve">по дому 18 кор.1ул. Чичерина   </t>
    </r>
    <r>
      <rPr>
        <b/>
        <sz val="10"/>
        <rFont val="Arial Cyr"/>
        <family val="0"/>
      </rPr>
      <t xml:space="preserve">за период с 01. 01.2011 по 31.12.2011г.  </t>
    </r>
  </si>
  <si>
    <t>услуги ЕРКЦ .</t>
  </si>
  <si>
    <t>2011г.</t>
  </si>
  <si>
    <t>остаток среств на 01.01.2011г.</t>
  </si>
  <si>
    <t>Капитальный ремонт  с нараст итогом .</t>
  </si>
  <si>
    <t>выполненые работы в 2011г.</t>
  </si>
  <si>
    <t>договор с уч. 21 ООО "УК МЖД Московского округа г. Калуги"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</si>
</sst>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4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166" fontId="0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wrapText="1"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2" xfId="0" applyBorder="1" applyAlignment="1">
      <alignment/>
    </xf>
    <xf numFmtId="166" fontId="0" fillId="0" borderId="22" xfId="0" applyNumberFormat="1" applyBorder="1" applyAlignment="1">
      <alignment/>
    </xf>
    <xf numFmtId="2" fontId="0" fillId="0" borderId="22" xfId="0" applyNumberFormat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166" fontId="3" fillId="0" borderId="24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3" fillId="0" borderId="22" xfId="0" applyFont="1" applyBorder="1" applyAlignment="1">
      <alignment/>
    </xf>
    <xf numFmtId="166" fontId="3" fillId="0" borderId="22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0" fontId="3" fillId="0" borderId="12" xfId="0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Border="1" applyAlignment="1">
      <alignment/>
    </xf>
    <xf numFmtId="166" fontId="0" fillId="0" borderId="14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0" fillId="0" borderId="17" xfId="0" applyBorder="1" applyAlignment="1">
      <alignment wrapText="1"/>
    </xf>
    <xf numFmtId="166" fontId="0" fillId="0" borderId="18" xfId="0" applyNumberFormat="1" applyBorder="1" applyAlignment="1">
      <alignment/>
    </xf>
    <xf numFmtId="0" fontId="3" fillId="0" borderId="12" xfId="0" applyFont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/>
    </xf>
    <xf numFmtId="166" fontId="0" fillId="0" borderId="29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3" fillId="0" borderId="31" xfId="0" applyFont="1" applyBorder="1" applyAlignment="1">
      <alignment/>
    </xf>
    <xf numFmtId="1" fontId="3" fillId="0" borderId="22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35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88" t="s">
        <v>61</v>
      </c>
      <c r="B2" s="87"/>
      <c r="C2" s="87"/>
      <c r="D2" s="87"/>
      <c r="E2" s="87"/>
      <c r="F2" s="87"/>
      <c r="G2" s="8"/>
    </row>
    <row r="3" spans="1:7" ht="12.75">
      <c r="A3" s="87" t="s">
        <v>3</v>
      </c>
      <c r="B3" s="87"/>
      <c r="C3" s="87"/>
      <c r="D3" s="87"/>
      <c r="E3" s="87"/>
      <c r="F3" s="87"/>
      <c r="G3" s="8"/>
    </row>
    <row r="4" spans="1:7" ht="13.5" thickBot="1">
      <c r="A4" s="6"/>
      <c r="F4" s="6"/>
      <c r="G4" s="6"/>
    </row>
    <row r="5" spans="1:10" ht="12.75">
      <c r="A5" s="93" t="s">
        <v>0</v>
      </c>
      <c r="B5" s="89" t="s">
        <v>4</v>
      </c>
      <c r="C5" s="89" t="s">
        <v>5</v>
      </c>
      <c r="D5" s="91" t="s">
        <v>6</v>
      </c>
      <c r="E5" s="89" t="s">
        <v>7</v>
      </c>
      <c r="F5" s="89" t="s">
        <v>54</v>
      </c>
      <c r="G5" s="89" t="s">
        <v>8</v>
      </c>
      <c r="H5" s="95" t="s">
        <v>9</v>
      </c>
      <c r="I5" s="95" t="s">
        <v>10</v>
      </c>
      <c r="J5" s="97" t="s">
        <v>11</v>
      </c>
    </row>
    <row r="6" spans="1:10" ht="13.5" thickBot="1">
      <c r="A6" s="94"/>
      <c r="B6" s="90"/>
      <c r="C6" s="90"/>
      <c r="D6" s="92"/>
      <c r="E6" s="90"/>
      <c r="F6" s="90"/>
      <c r="G6" s="90"/>
      <c r="H6" s="96"/>
      <c r="I6" s="96"/>
      <c r="J6" s="98"/>
    </row>
    <row r="7" spans="1:10" ht="15" customHeight="1">
      <c r="A7" s="19"/>
      <c r="B7" s="20" t="s">
        <v>12</v>
      </c>
      <c r="C7" s="20" t="s">
        <v>15</v>
      </c>
      <c r="D7" s="21">
        <f>D8</f>
        <v>3305.8</v>
      </c>
      <c r="E7" s="20"/>
      <c r="F7" s="20"/>
      <c r="G7" s="20"/>
      <c r="H7" s="20"/>
      <c r="I7" s="20"/>
      <c r="J7" s="22"/>
    </row>
    <row r="8" spans="1:10" ht="12.75">
      <c r="A8" s="23"/>
      <c r="B8" s="2" t="s">
        <v>13</v>
      </c>
      <c r="C8" s="2"/>
      <c r="D8" s="12">
        <v>3305.8</v>
      </c>
      <c r="E8" s="2"/>
      <c r="F8" s="2"/>
      <c r="G8" s="2"/>
      <c r="H8" s="2"/>
      <c r="I8" s="2"/>
      <c r="J8" s="24"/>
    </row>
    <row r="9" spans="1:10" ht="13.5" thickBot="1">
      <c r="A9" s="25"/>
      <c r="B9" s="5" t="s">
        <v>14</v>
      </c>
      <c r="C9" s="5"/>
      <c r="D9" s="26"/>
      <c r="E9" s="5"/>
      <c r="F9" s="5"/>
      <c r="G9" s="5"/>
      <c r="H9" s="5"/>
      <c r="I9" s="5"/>
      <c r="J9" s="27"/>
    </row>
    <row r="10" spans="1:10" ht="51">
      <c r="A10" s="34">
        <v>1</v>
      </c>
      <c r="B10" s="41" t="s">
        <v>16</v>
      </c>
      <c r="C10" s="42"/>
      <c r="D10" s="42">
        <f>D12+D13+D15+D16+D17+D19+D20+D21+D22+D23+D14+D18</f>
        <v>5.460000000000001</v>
      </c>
      <c r="E10" s="42">
        <v>216596</v>
      </c>
      <c r="F10" s="42">
        <v>207280</v>
      </c>
      <c r="G10" s="42">
        <v>216596</v>
      </c>
      <c r="H10" s="42">
        <v>-9316</v>
      </c>
      <c r="I10" s="43">
        <f>E10-F10</f>
        <v>9316</v>
      </c>
      <c r="J10" s="99" t="s">
        <v>67</v>
      </c>
    </row>
    <row r="11" spans="1:10" ht="12.75">
      <c r="A11" s="35"/>
      <c r="B11" s="44" t="s">
        <v>17</v>
      </c>
      <c r="C11" s="2"/>
      <c r="D11" s="2"/>
      <c r="E11" s="2"/>
      <c r="F11" s="2"/>
      <c r="G11" s="2"/>
      <c r="H11" s="2"/>
      <c r="I11" s="24"/>
      <c r="J11" s="39"/>
    </row>
    <row r="12" spans="1:10" ht="12.75">
      <c r="A12" s="35" t="s">
        <v>18</v>
      </c>
      <c r="B12" s="44" t="s">
        <v>19</v>
      </c>
      <c r="C12" s="2" t="s">
        <v>20</v>
      </c>
      <c r="D12" s="2">
        <v>0.7</v>
      </c>
      <c r="E12" s="12">
        <f>D12*D8*12</f>
        <v>27768.72</v>
      </c>
      <c r="F12" s="7">
        <f>E12*95.7/100</f>
        <v>26574.665040000004</v>
      </c>
      <c r="G12" s="12">
        <f>E12</f>
        <v>27768.72</v>
      </c>
      <c r="H12" s="7">
        <f>F12-G12</f>
        <v>-1194.0549599999977</v>
      </c>
      <c r="I12" s="45">
        <f>E12-F12</f>
        <v>1194.0549599999977</v>
      </c>
      <c r="J12" s="39" t="s">
        <v>41</v>
      </c>
    </row>
    <row r="13" spans="1:10" ht="12.75">
      <c r="A13" s="35" t="s">
        <v>21</v>
      </c>
      <c r="B13" s="44" t="s">
        <v>22</v>
      </c>
      <c r="C13" s="2" t="s">
        <v>20</v>
      </c>
      <c r="D13" s="2">
        <v>1.13</v>
      </c>
      <c r="E13" s="12">
        <f>D13*D8*12</f>
        <v>44826.647999999994</v>
      </c>
      <c r="F13" s="7">
        <f aca="true" t="shared" si="0" ref="F13:F23">E13*95.7/100</f>
        <v>42899.102135999994</v>
      </c>
      <c r="G13" s="12">
        <f>E13</f>
        <v>44826.647999999994</v>
      </c>
      <c r="H13" s="7">
        <f>F13-G13</f>
        <v>-1927.5458639999997</v>
      </c>
      <c r="I13" s="45">
        <f aca="true" t="shared" si="1" ref="I13:I22">E13-F13</f>
        <v>1927.5458639999997</v>
      </c>
      <c r="J13" s="39" t="s">
        <v>41</v>
      </c>
    </row>
    <row r="14" spans="1:10" ht="25.5">
      <c r="A14" s="35"/>
      <c r="B14" s="46" t="s">
        <v>23</v>
      </c>
      <c r="C14" s="7" t="s">
        <v>20</v>
      </c>
      <c r="D14" s="2">
        <v>0.13</v>
      </c>
      <c r="E14" s="12">
        <f>D14*D8*12</f>
        <v>5157.048000000001</v>
      </c>
      <c r="F14" s="7">
        <f t="shared" si="0"/>
        <v>4935.294936000001</v>
      </c>
      <c r="G14" s="12">
        <f>E14</f>
        <v>5157.048000000001</v>
      </c>
      <c r="H14" s="7">
        <f>F14-G14</f>
        <v>-221.75306399999954</v>
      </c>
      <c r="I14" s="45">
        <f t="shared" si="1"/>
        <v>221.75306399999954</v>
      </c>
      <c r="J14" s="39" t="s">
        <v>41</v>
      </c>
    </row>
    <row r="15" spans="1:10" ht="12.75">
      <c r="A15" s="36" t="s">
        <v>24</v>
      </c>
      <c r="B15" s="44" t="s">
        <v>1</v>
      </c>
      <c r="C15" s="2" t="s">
        <v>20</v>
      </c>
      <c r="D15" s="2">
        <v>1.17</v>
      </c>
      <c r="E15" s="12">
        <f>D15*D8*12</f>
        <v>46413.432</v>
      </c>
      <c r="F15" s="7">
        <f t="shared" si="0"/>
        <v>44417.654424</v>
      </c>
      <c r="G15" s="12">
        <f>E15</f>
        <v>46413.432</v>
      </c>
      <c r="H15" s="7">
        <f>F15-G15</f>
        <v>-1995.7775760000004</v>
      </c>
      <c r="I15" s="45">
        <f t="shared" si="1"/>
        <v>1995.7775760000004</v>
      </c>
      <c r="J15" s="39" t="s">
        <v>41</v>
      </c>
    </row>
    <row r="16" spans="1:10" ht="12.75">
      <c r="A16" s="37" t="s">
        <v>25</v>
      </c>
      <c r="B16" s="44" t="s">
        <v>26</v>
      </c>
      <c r="C16" s="2" t="s">
        <v>20</v>
      </c>
      <c r="D16" s="2">
        <v>0</v>
      </c>
      <c r="E16" s="12">
        <v>0</v>
      </c>
      <c r="F16" s="7">
        <f t="shared" si="0"/>
        <v>0</v>
      </c>
      <c r="G16" s="12">
        <v>0</v>
      </c>
      <c r="H16" s="7">
        <f>F16-G16</f>
        <v>0</v>
      </c>
      <c r="I16" s="45">
        <v>0</v>
      </c>
      <c r="J16" s="40">
        <v>0</v>
      </c>
    </row>
    <row r="17" spans="1:10" ht="25.5">
      <c r="A17" s="37" t="s">
        <v>27</v>
      </c>
      <c r="B17" s="46" t="s">
        <v>28</v>
      </c>
      <c r="C17" s="2" t="s">
        <v>20</v>
      </c>
      <c r="D17" s="2">
        <v>0.91</v>
      </c>
      <c r="E17" s="12">
        <f>D17*D8*12</f>
        <v>36099.336</v>
      </c>
      <c r="F17" s="7">
        <f t="shared" si="0"/>
        <v>34547.064552</v>
      </c>
      <c r="G17" s="12">
        <f aca="true" t="shared" si="2" ref="G17:G23">E17</f>
        <v>36099.336</v>
      </c>
      <c r="H17" s="7">
        <f aca="true" t="shared" si="3" ref="H17:H23">F17-G17</f>
        <v>-1552.2714479999995</v>
      </c>
      <c r="I17" s="45">
        <f t="shared" si="1"/>
        <v>1552.2714479999995</v>
      </c>
      <c r="J17" s="39"/>
    </row>
    <row r="18" spans="1:10" ht="25.5">
      <c r="A18" s="37" t="s">
        <v>29</v>
      </c>
      <c r="B18" s="44" t="s">
        <v>62</v>
      </c>
      <c r="C18" s="2" t="s">
        <v>20</v>
      </c>
      <c r="D18" s="1">
        <v>0.98</v>
      </c>
      <c r="E18" s="12">
        <f>D18*D8*2</f>
        <v>6479.368</v>
      </c>
      <c r="F18" s="7">
        <f t="shared" si="0"/>
        <v>6200.755176000001</v>
      </c>
      <c r="G18" s="12">
        <f t="shared" si="2"/>
        <v>6479.368</v>
      </c>
      <c r="H18" s="7">
        <f t="shared" si="3"/>
        <v>-278.6128239999998</v>
      </c>
      <c r="I18" s="45">
        <f t="shared" si="1"/>
        <v>278.6128239999998</v>
      </c>
      <c r="J18" s="40" t="s">
        <v>42</v>
      </c>
    </row>
    <row r="19" spans="1:10" ht="12.75">
      <c r="A19" s="37"/>
      <c r="B19" s="44"/>
      <c r="C19" s="2"/>
      <c r="D19" s="1"/>
      <c r="E19" s="12"/>
      <c r="F19" s="7">
        <f t="shared" si="0"/>
        <v>0</v>
      </c>
      <c r="G19" s="12"/>
      <c r="H19" s="7"/>
      <c r="I19" s="45"/>
      <c r="J19" s="40"/>
    </row>
    <row r="20" spans="1:10" ht="25.5">
      <c r="A20" s="37" t="s">
        <v>30</v>
      </c>
      <c r="B20" s="47" t="s">
        <v>31</v>
      </c>
      <c r="C20" s="2" t="s">
        <v>20</v>
      </c>
      <c r="D20" s="2">
        <v>0.26</v>
      </c>
      <c r="E20" s="12">
        <f>D20*D8*12</f>
        <v>10314.096000000001</v>
      </c>
      <c r="F20" s="7">
        <f t="shared" si="0"/>
        <v>9870.589872000002</v>
      </c>
      <c r="G20" s="12">
        <f t="shared" si="2"/>
        <v>10314.096000000001</v>
      </c>
      <c r="H20" s="7">
        <f t="shared" si="3"/>
        <v>-443.5061279999991</v>
      </c>
      <c r="I20" s="45">
        <f t="shared" si="1"/>
        <v>443.5061279999991</v>
      </c>
      <c r="J20" s="40" t="s">
        <v>43</v>
      </c>
    </row>
    <row r="21" spans="1:10" ht="25.5">
      <c r="A21" s="37" t="s">
        <v>32</v>
      </c>
      <c r="B21" s="46" t="s">
        <v>33</v>
      </c>
      <c r="C21" s="2" t="s">
        <v>20</v>
      </c>
      <c r="D21" s="2">
        <v>0.07</v>
      </c>
      <c r="E21" s="12">
        <f>D21*D8*12</f>
        <v>2776.8720000000003</v>
      </c>
      <c r="F21" s="7">
        <f t="shared" si="0"/>
        <v>2657.4665040000004</v>
      </c>
      <c r="G21" s="12">
        <f t="shared" si="2"/>
        <v>2776.8720000000003</v>
      </c>
      <c r="H21" s="7">
        <f t="shared" si="3"/>
        <v>-119.40549599999986</v>
      </c>
      <c r="I21" s="45">
        <f t="shared" si="1"/>
        <v>119.40549599999986</v>
      </c>
      <c r="J21" s="40" t="s">
        <v>44</v>
      </c>
    </row>
    <row r="22" spans="1:10" ht="25.5">
      <c r="A22" s="38" t="s">
        <v>34</v>
      </c>
      <c r="B22" s="44" t="s">
        <v>35</v>
      </c>
      <c r="C22" s="2" t="s">
        <v>20</v>
      </c>
      <c r="D22" s="2">
        <v>0.08</v>
      </c>
      <c r="E22" s="12">
        <f>D22*D8*12</f>
        <v>3173.568</v>
      </c>
      <c r="F22" s="7">
        <f t="shared" si="0"/>
        <v>3037.104576</v>
      </c>
      <c r="G22" s="12">
        <f t="shared" si="2"/>
        <v>3173.568</v>
      </c>
      <c r="H22" s="7">
        <f t="shared" si="3"/>
        <v>-136.46342400000003</v>
      </c>
      <c r="I22" s="45">
        <f t="shared" si="1"/>
        <v>136.46342400000003</v>
      </c>
      <c r="J22" s="40" t="s">
        <v>45</v>
      </c>
    </row>
    <row r="23" spans="1:10" ht="13.5" thickBot="1">
      <c r="A23" s="38" t="s">
        <v>48</v>
      </c>
      <c r="B23" s="48" t="s">
        <v>36</v>
      </c>
      <c r="C23" s="5" t="s">
        <v>20</v>
      </c>
      <c r="D23" s="5">
        <v>0.03</v>
      </c>
      <c r="E23" s="26">
        <f>D23*D8*12</f>
        <v>1190.0880000000002</v>
      </c>
      <c r="F23" s="7">
        <f t="shared" si="0"/>
        <v>1138.9142160000001</v>
      </c>
      <c r="G23" s="26">
        <f t="shared" si="2"/>
        <v>1190.0880000000002</v>
      </c>
      <c r="H23" s="49">
        <f t="shared" si="3"/>
        <v>-51.17378400000007</v>
      </c>
      <c r="I23" s="50">
        <f>E23-F23</f>
        <v>51.17378400000007</v>
      </c>
      <c r="J23" s="39" t="s">
        <v>46</v>
      </c>
    </row>
    <row r="24" spans="1:10" ht="13.5" thickBot="1">
      <c r="A24" s="32"/>
      <c r="B24" s="51"/>
      <c r="C24" s="51"/>
      <c r="D24" s="51"/>
      <c r="E24" s="52"/>
      <c r="F24" s="53"/>
      <c r="G24" s="52"/>
      <c r="H24" s="53"/>
      <c r="I24" s="53"/>
      <c r="J24" s="24"/>
    </row>
    <row r="25" spans="1:10" ht="26.25" thickBot="1">
      <c r="A25" s="37">
        <v>2</v>
      </c>
      <c r="B25" s="54" t="s">
        <v>37</v>
      </c>
      <c r="C25" s="55" t="s">
        <v>20</v>
      </c>
      <c r="D25" s="55">
        <v>1.65</v>
      </c>
      <c r="E25" s="56">
        <f>D25*D8*12</f>
        <v>65454.84</v>
      </c>
      <c r="F25" s="57">
        <v>62370</v>
      </c>
      <c r="G25" s="56">
        <f>E25</f>
        <v>65454.84</v>
      </c>
      <c r="H25" s="57">
        <f>F25-G25</f>
        <v>-3084.8399999999965</v>
      </c>
      <c r="I25" s="58">
        <f>E25-F25</f>
        <v>3084.8399999999965</v>
      </c>
      <c r="J25" s="40" t="s">
        <v>47</v>
      </c>
    </row>
    <row r="26" spans="1:10" ht="13.5" thickBot="1">
      <c r="A26" s="32"/>
      <c r="B26" s="60"/>
      <c r="C26" s="51"/>
      <c r="D26" s="51"/>
      <c r="E26" s="61"/>
      <c r="F26" s="62"/>
      <c r="G26" s="61"/>
      <c r="H26" s="62"/>
      <c r="I26" s="62"/>
      <c r="J26" s="24"/>
    </row>
    <row r="27" spans="1:10" ht="12.75">
      <c r="A27" s="37">
        <v>3</v>
      </c>
      <c r="B27" s="63" t="s">
        <v>40</v>
      </c>
      <c r="C27" s="20" t="s">
        <v>20</v>
      </c>
      <c r="D27" s="20"/>
      <c r="E27" s="64">
        <f>E28+E29+E30</f>
        <v>108298.008</v>
      </c>
      <c r="F27" s="64">
        <v>225917.8</v>
      </c>
      <c r="G27" s="64">
        <v>14010.8</v>
      </c>
      <c r="H27" s="64">
        <f>F27-G27</f>
        <v>211907</v>
      </c>
      <c r="I27" s="65"/>
      <c r="J27" s="39"/>
    </row>
    <row r="28" spans="1:10" ht="12.75">
      <c r="A28" s="37"/>
      <c r="B28" s="44" t="s">
        <v>63</v>
      </c>
      <c r="C28" s="2" t="s">
        <v>20</v>
      </c>
      <c r="D28" s="2">
        <v>2.73</v>
      </c>
      <c r="E28" s="12">
        <f>D28*12*D8</f>
        <v>108298.008</v>
      </c>
      <c r="F28" s="7">
        <v>102340</v>
      </c>
      <c r="G28" s="2"/>
      <c r="H28" s="2"/>
      <c r="I28" s="24">
        <v>-5958</v>
      </c>
      <c r="J28" s="39"/>
    </row>
    <row r="29" spans="1:10" ht="12.75">
      <c r="A29" s="37"/>
      <c r="B29" s="44"/>
      <c r="C29" s="2"/>
      <c r="D29" s="2"/>
      <c r="E29" s="12"/>
      <c r="F29" s="7"/>
      <c r="G29" s="2"/>
      <c r="H29" s="2"/>
      <c r="I29" s="24"/>
      <c r="J29" s="39"/>
    </row>
    <row r="30" spans="1:10" ht="12.75">
      <c r="A30" s="37"/>
      <c r="B30" s="46" t="s">
        <v>64</v>
      </c>
      <c r="C30" s="2" t="s">
        <v>20</v>
      </c>
      <c r="D30" s="2"/>
      <c r="E30" s="12"/>
      <c r="F30" s="7">
        <v>123577.8</v>
      </c>
      <c r="G30" s="2"/>
      <c r="H30" s="2"/>
      <c r="I30" s="24"/>
      <c r="J30" s="39"/>
    </row>
    <row r="31" spans="1:10" ht="12.75">
      <c r="A31" s="36"/>
      <c r="B31" s="44" t="s">
        <v>39</v>
      </c>
      <c r="C31" s="2"/>
      <c r="D31" s="2"/>
      <c r="E31" s="12"/>
      <c r="F31" s="7"/>
      <c r="G31" s="12"/>
      <c r="H31" s="2"/>
      <c r="I31" s="24"/>
      <c r="J31" s="39"/>
    </row>
    <row r="32" spans="1:10" ht="13.5" thickBot="1">
      <c r="A32" s="59"/>
      <c r="B32" s="48" t="s">
        <v>55</v>
      </c>
      <c r="C32" s="49"/>
      <c r="D32" s="5"/>
      <c r="E32" s="26"/>
      <c r="F32" s="49"/>
      <c r="G32" s="26">
        <v>14010.84</v>
      </c>
      <c r="H32" s="5"/>
      <c r="I32" s="27"/>
      <c r="J32" s="39"/>
    </row>
    <row r="33" spans="1:10" ht="25.5">
      <c r="A33" s="59">
        <v>4</v>
      </c>
      <c r="B33" s="75" t="s">
        <v>65</v>
      </c>
      <c r="C33" s="20" t="s">
        <v>20</v>
      </c>
      <c r="D33" s="20">
        <v>1.5</v>
      </c>
      <c r="E33" s="64"/>
      <c r="F33" s="42">
        <v>145023.32</v>
      </c>
      <c r="G33" s="66">
        <v>0</v>
      </c>
      <c r="H33" s="42">
        <v>145023.32</v>
      </c>
      <c r="I33" s="67">
        <v>-6280</v>
      </c>
      <c r="J33" s="39"/>
    </row>
    <row r="34" spans="1:10" ht="12.75">
      <c r="A34" s="59"/>
      <c r="B34" s="81" t="s">
        <v>63</v>
      </c>
      <c r="C34" s="2"/>
      <c r="D34" s="2"/>
      <c r="E34" s="28">
        <v>55131.98</v>
      </c>
      <c r="F34" s="28">
        <v>52098.88</v>
      </c>
      <c r="G34" s="4"/>
      <c r="H34" s="4"/>
      <c r="I34" s="68">
        <v>-3033.8</v>
      </c>
      <c r="J34" s="39"/>
    </row>
    <row r="35" spans="1:10" ht="12.75">
      <c r="A35" s="59"/>
      <c r="B35" s="76"/>
      <c r="C35" s="77"/>
      <c r="D35" s="77"/>
      <c r="E35" s="78"/>
      <c r="F35" s="78"/>
      <c r="G35" s="79"/>
      <c r="H35" s="79"/>
      <c r="I35" s="80"/>
      <c r="J35" s="39"/>
    </row>
    <row r="36" spans="1:10" ht="13.5" thickBot="1">
      <c r="A36" s="59"/>
      <c r="B36" s="84" t="s">
        <v>66</v>
      </c>
      <c r="C36" s="51"/>
      <c r="D36" s="51"/>
      <c r="E36" s="61"/>
      <c r="F36" s="62"/>
      <c r="G36" s="85">
        <v>0</v>
      </c>
      <c r="H36" s="60"/>
      <c r="I36" s="86"/>
      <c r="J36" s="39"/>
    </row>
    <row r="37" spans="1:10" ht="12.75">
      <c r="A37" s="59">
        <v>5</v>
      </c>
      <c r="B37" s="63" t="s">
        <v>38</v>
      </c>
      <c r="C37" s="20"/>
      <c r="D37" s="20"/>
      <c r="E37" s="21">
        <v>829860</v>
      </c>
      <c r="F37" s="21">
        <v>873950</v>
      </c>
      <c r="G37" s="21">
        <v>873950</v>
      </c>
      <c r="H37" s="21">
        <v>44090</v>
      </c>
      <c r="I37" s="71">
        <v>44090</v>
      </c>
      <c r="J37" s="39"/>
    </row>
    <row r="38" spans="1:10" ht="12.75">
      <c r="A38" s="59"/>
      <c r="B38" s="44" t="s">
        <v>56</v>
      </c>
      <c r="C38" s="7" t="s">
        <v>20</v>
      </c>
      <c r="D38" s="12"/>
      <c r="E38" s="12">
        <v>526860</v>
      </c>
      <c r="F38" s="12">
        <v>575220</v>
      </c>
      <c r="G38" s="12">
        <f>F38</f>
        <v>575220</v>
      </c>
      <c r="H38" s="12">
        <f>F38-E38</f>
        <v>48360</v>
      </c>
      <c r="I38" s="72">
        <f>F38-E38</f>
        <v>48360</v>
      </c>
      <c r="J38" s="39"/>
    </row>
    <row r="39" spans="1:10" ht="12.75">
      <c r="A39" s="59"/>
      <c r="B39" s="44" t="s">
        <v>60</v>
      </c>
      <c r="C39" s="7" t="s">
        <v>20</v>
      </c>
      <c r="D39" s="12"/>
      <c r="E39" s="12">
        <v>13850</v>
      </c>
      <c r="F39" s="12">
        <v>12240</v>
      </c>
      <c r="G39" s="12">
        <v>12240</v>
      </c>
      <c r="H39" s="12">
        <v>-1610</v>
      </c>
      <c r="I39" s="72">
        <v>-1610</v>
      </c>
      <c r="J39" s="39"/>
    </row>
    <row r="40" spans="1:10" ht="12.75">
      <c r="A40" s="38"/>
      <c r="B40" s="46" t="s">
        <v>57</v>
      </c>
      <c r="C40" s="2" t="s">
        <v>20</v>
      </c>
      <c r="D40" s="2"/>
      <c r="E40" s="12">
        <v>209910</v>
      </c>
      <c r="F40" s="12">
        <v>205160</v>
      </c>
      <c r="G40" s="12">
        <f>F40</f>
        <v>205160</v>
      </c>
      <c r="H40" s="12">
        <f>F40-E40</f>
        <v>-4750</v>
      </c>
      <c r="I40" s="72">
        <f>F40-E40</f>
        <v>-4750</v>
      </c>
      <c r="J40" s="39"/>
    </row>
    <row r="41" spans="1:10" ht="12.75">
      <c r="A41" s="59"/>
      <c r="B41" s="46" t="s">
        <v>58</v>
      </c>
      <c r="C41" s="2" t="s">
        <v>20</v>
      </c>
      <c r="D41" s="2"/>
      <c r="E41" s="12">
        <v>35650</v>
      </c>
      <c r="F41" s="12">
        <v>35910</v>
      </c>
      <c r="G41" s="12">
        <f>F41</f>
        <v>35910</v>
      </c>
      <c r="H41" s="12">
        <f>F41-E41</f>
        <v>260</v>
      </c>
      <c r="I41" s="72">
        <f>F41-E41</f>
        <v>260</v>
      </c>
      <c r="J41" s="39"/>
    </row>
    <row r="42" spans="1:10" ht="13.5" thickBot="1">
      <c r="A42" s="69"/>
      <c r="B42" s="73" t="s">
        <v>59</v>
      </c>
      <c r="C42" s="33" t="s">
        <v>20</v>
      </c>
      <c r="D42" s="33"/>
      <c r="E42" s="26">
        <v>43590</v>
      </c>
      <c r="F42" s="26">
        <v>45430</v>
      </c>
      <c r="G42" s="26">
        <f>F42</f>
        <v>45430</v>
      </c>
      <c r="H42" s="26">
        <f>F42-E42</f>
        <v>1840</v>
      </c>
      <c r="I42" s="74">
        <f>F42-E42</f>
        <v>1840</v>
      </c>
      <c r="J42" s="70"/>
    </row>
    <row r="43" spans="1:4" s="3" customFormat="1" ht="12.75">
      <c r="A43" s="15"/>
      <c r="B43" s="31"/>
      <c r="C43" s="15"/>
      <c r="D43" s="15"/>
    </row>
    <row r="44" spans="1:7" ht="12.75">
      <c r="A44" s="15"/>
      <c r="B44" s="30"/>
      <c r="C44" s="29"/>
      <c r="D44" s="29"/>
      <c r="E44" s="30" t="s">
        <v>53</v>
      </c>
      <c r="F44" s="3"/>
      <c r="G44" s="3"/>
    </row>
    <row r="45" spans="1:7" ht="12.75">
      <c r="A45" s="14"/>
      <c r="B45" s="1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8" ht="12.75">
      <c r="A47" s="15"/>
      <c r="B47" s="13"/>
      <c r="C47" s="11"/>
      <c r="D47" s="3"/>
      <c r="E47" s="3"/>
      <c r="F47" s="13" t="s">
        <v>49</v>
      </c>
      <c r="G47" s="11"/>
      <c r="H47" s="3"/>
    </row>
    <row r="48" spans="1:7" ht="12.75">
      <c r="A48" s="15"/>
      <c r="B48" s="3"/>
      <c r="C48" s="11"/>
      <c r="D48" s="3"/>
      <c r="E48" s="3"/>
      <c r="F48" s="3"/>
      <c r="G48" s="3"/>
    </row>
    <row r="49" spans="1:7" ht="12.75">
      <c r="A49" s="17"/>
      <c r="B49" s="3"/>
      <c r="C49" s="11"/>
      <c r="D49" s="3"/>
      <c r="E49" s="3"/>
      <c r="F49" s="3"/>
      <c r="G49" s="3"/>
    </row>
    <row r="50" spans="1:7" ht="12.75">
      <c r="A50" s="18"/>
      <c r="B50" s="3"/>
      <c r="C50" s="3"/>
      <c r="D50" s="3"/>
      <c r="E50" s="3"/>
      <c r="F50" s="3"/>
      <c r="G50" s="3"/>
    </row>
    <row r="51" spans="1:7" ht="12.75">
      <c r="A51" s="18"/>
      <c r="B51" s="10"/>
      <c r="C51" s="3"/>
      <c r="D51" s="3"/>
      <c r="E51" s="3"/>
      <c r="F51" s="3"/>
      <c r="G51" s="16"/>
    </row>
    <row r="52" spans="1:7" ht="18" customHeight="1">
      <c r="A52" s="3"/>
      <c r="B52" s="82" t="s">
        <v>50</v>
      </c>
      <c r="C52" s="3"/>
      <c r="D52" s="3"/>
      <c r="E52" s="3"/>
      <c r="F52" s="3"/>
      <c r="G52" s="3"/>
    </row>
    <row r="53" ht="12.75">
      <c r="B53" s="83" t="s">
        <v>51</v>
      </c>
    </row>
    <row r="54" ht="12.75">
      <c r="B54" s="83" t="s">
        <v>52</v>
      </c>
    </row>
  </sheetData>
  <sheetProtection/>
  <mergeCells count="12"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2011-04-12T07:42:24Z</cp:lastPrinted>
  <dcterms:created xsi:type="dcterms:W3CDTF">2010-07-05T09:11:27Z</dcterms:created>
  <dcterms:modified xsi:type="dcterms:W3CDTF">2012-06-18T11:58:04Z</dcterms:modified>
  <cp:category/>
  <cp:version/>
  <cp:contentType/>
  <cp:contentStatus/>
</cp:coreProperties>
</file>