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<sst xmlns="http://schemas.openxmlformats.org/spreadsheetml/2006/main" count="99" uniqueCount="78">
  <si>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</si>
  <si>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</si>
  <si>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</si>
  <si>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</si>
  <si>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</si>
  <si>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</si>
  <si>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</si>
  <si>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</si>
  <si>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</si>
  <si>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</si>
  <si>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</si>
  <si>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</si>
  <si>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</si>
  <si>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</si>
  <si>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</si>
  <si>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</si>
  <si>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</si>
  <si>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</si>
  <si>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</si>
  <si>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</si>
  <si>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</si>
  <si>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</si>
  <si>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</si>
  <si>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</si>
  <si>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</si>
  <si>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</si>
  <si>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</si>
  <si>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</si>
  <si>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</si>
  <si>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</si>
  <si>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</si>
  <si>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</si>
  <si>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</si>
  <si>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</si>
  <si>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</si>
  <si>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</si>
  <si>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</si>
  <si>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</si>
  <si>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</si>
  <si>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</si>
  <si>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</si>
  <si>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</si>
  <si>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</si>
  <si>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</si>
  <si>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</si>
  <si>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</si>
  <si>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</si>
  <si>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</si>
  <si>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</si>
  <si>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</si>
  <si>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</si>
  <si>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</si>
  <si>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</si>
  <si>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</si>
  <si>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</si>
  <si>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</si>
  <si>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</si>
  <si>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</si>
  <si>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Справочно</t>
  </si>
  <si>
    <t>за телекоммуникации</t>
  </si>
  <si>
    <r>
      <t>по дому  18  ул. Кибальчича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</si>
  <si>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</si>
  <si>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2011г.</t>
  </si>
  <si>
    <t>Остаток средств на 01.01.2011г.</t>
  </si>
  <si>
    <t xml:space="preserve">Выполненные работы в 2011  </t>
  </si>
  <si>
    <t>монтаж устройств безопасности на 4-лиф</t>
  </si>
  <si>
    <t>01/тр-11 от26.01.11</t>
  </si>
  <si>
    <t xml:space="preserve"> Выполненные работы  в 2011г. всего</t>
  </si>
  <si>
    <t>электроэнергия</t>
  </si>
  <si>
    <t>оплдта недоборов</t>
  </si>
  <si>
    <t>Накоплено денежных средств за период 01.07.2009-31.12.2011г.</t>
  </si>
  <si>
    <t>Капитальный ремонт  с нарастающ. Итогом .</t>
  </si>
  <si>
    <t>руб/м.</t>
  </si>
  <si>
    <t>руб/ч</t>
  </si>
  <si>
    <t>руб./ч</t>
  </si>
  <si>
    <t>руб./ч.</t>
  </si>
  <si>
    <t>руб./кв</t>
  </si>
  <si>
    <t>договор с ООО "Фрегат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</si>
</sst>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29" xfId="0" applyFill="1" applyBorder="1" applyAlignment="1">
      <alignment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23" xfId="0" applyFill="1" applyBorder="1" applyAlignment="1">
      <alignment/>
    </xf>
    <xf numFmtId="166" fontId="3" fillId="0" borderId="2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375" style="0" customWidth="1"/>
    <col min="4" max="4" width="7.003906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8" t="s">
        <v>60</v>
      </c>
      <c r="B2" s="97"/>
      <c r="C2" s="97"/>
      <c r="D2" s="97"/>
      <c r="E2" s="97"/>
      <c r="F2" s="97"/>
      <c r="G2" s="8"/>
    </row>
    <row r="3" spans="1:7" ht="12.75">
      <c r="A3" s="97" t="s">
        <v>3</v>
      </c>
      <c r="B3" s="97"/>
      <c r="C3" s="97"/>
      <c r="D3" s="97"/>
      <c r="E3" s="97"/>
      <c r="F3" s="97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95" t="s">
        <v>4</v>
      </c>
      <c r="C5" s="95" t="s">
        <v>5</v>
      </c>
      <c r="D5" s="99" t="s">
        <v>6</v>
      </c>
      <c r="E5" s="95" t="s">
        <v>7</v>
      </c>
      <c r="F5" s="95" t="s">
        <v>52</v>
      </c>
      <c r="G5" s="95" t="s">
        <v>8</v>
      </c>
      <c r="H5" s="91" t="s">
        <v>9</v>
      </c>
      <c r="I5" s="91" t="s">
        <v>10</v>
      </c>
      <c r="J5" s="93" t="s">
        <v>11</v>
      </c>
    </row>
    <row r="6" spans="1:10" ht="13.5" thickBot="1">
      <c r="A6" s="102"/>
      <c r="B6" s="96"/>
      <c r="C6" s="96"/>
      <c r="D6" s="100"/>
      <c r="E6" s="96"/>
      <c r="F6" s="96"/>
      <c r="G6" s="96"/>
      <c r="H6" s="92"/>
      <c r="I6" s="92"/>
      <c r="J6" s="94"/>
    </row>
    <row r="7" spans="1:10" ht="15" customHeight="1">
      <c r="A7" s="18"/>
      <c r="B7" s="19" t="s">
        <v>12</v>
      </c>
      <c r="C7" s="19" t="s">
        <v>15</v>
      </c>
      <c r="D7" s="20">
        <f>D8</f>
        <v>7627.8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7627.8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/>
      <c r="E9" s="5"/>
      <c r="F9" s="5"/>
      <c r="G9" s="5"/>
      <c r="H9" s="5"/>
      <c r="I9" s="5"/>
      <c r="J9" s="26"/>
    </row>
    <row r="10" spans="1:10" ht="25.5">
      <c r="A10" s="35">
        <v>1</v>
      </c>
      <c r="B10" s="45" t="s">
        <v>16</v>
      </c>
      <c r="C10" s="46"/>
      <c r="D10" s="46">
        <f>D12+D13+D15+D16+D17+D19+D20+D21+D22+D14+D18</f>
        <v>5.460000000000001</v>
      </c>
      <c r="E10" s="46">
        <f>E12+E13+E14+E15+E16+E17+E18+E19+E20+E21+E22</f>
        <v>499773.42799999996</v>
      </c>
      <c r="F10" s="46">
        <v>495489</v>
      </c>
      <c r="G10" s="46">
        <f>G12+G13+G14+G15+G16+G17+G18+G19+G20+G21+G22</f>
        <v>499773.42799999996</v>
      </c>
      <c r="H10" s="46">
        <v>-4284.43</v>
      </c>
      <c r="I10" s="46">
        <v>4284.43</v>
      </c>
      <c r="J10" s="40" t="s">
        <v>77</v>
      </c>
    </row>
    <row r="11" spans="1:10" ht="12.75">
      <c r="A11" s="36"/>
      <c r="B11" s="48" t="s">
        <v>17</v>
      </c>
      <c r="C11" s="2"/>
      <c r="D11" s="2"/>
      <c r="E11" s="2"/>
      <c r="F11" s="2"/>
      <c r="G11" s="2"/>
      <c r="H11" s="2"/>
      <c r="I11" s="23"/>
      <c r="J11" s="41"/>
    </row>
    <row r="12" spans="1:10" ht="12.75">
      <c r="A12" s="36" t="s">
        <v>18</v>
      </c>
      <c r="B12" s="48" t="s">
        <v>19</v>
      </c>
      <c r="C12" s="2" t="s">
        <v>20</v>
      </c>
      <c r="D12" s="2">
        <v>0.7</v>
      </c>
      <c r="E12" s="12">
        <f>D12*D8*12</f>
        <v>64073.520000000004</v>
      </c>
      <c r="F12" s="7">
        <f>E12*99.1/100</f>
        <v>63496.85832000001</v>
      </c>
      <c r="G12" s="12">
        <f>E12</f>
        <v>64073.520000000004</v>
      </c>
      <c r="H12" s="7">
        <f>F12-G12</f>
        <v>-576.6616799999974</v>
      </c>
      <c r="I12" s="49">
        <v>0</v>
      </c>
      <c r="J12" s="41" t="s">
        <v>39</v>
      </c>
    </row>
    <row r="13" spans="1:10" ht="12.75">
      <c r="A13" s="36" t="s">
        <v>21</v>
      </c>
      <c r="B13" s="48" t="s">
        <v>22</v>
      </c>
      <c r="C13" s="2" t="s">
        <v>20</v>
      </c>
      <c r="D13" s="2">
        <v>1.13</v>
      </c>
      <c r="E13" s="12">
        <f>D13*D8*12</f>
        <v>103432.968</v>
      </c>
      <c r="F13" s="7">
        <f aca="true" t="shared" si="0" ref="F13:F21">E13*99.1/100</f>
        <v>102502.07128799999</v>
      </c>
      <c r="G13" s="12">
        <f>E13</f>
        <v>103432.968</v>
      </c>
      <c r="H13" s="7">
        <f>F13-G13</f>
        <v>-930.8967120000016</v>
      </c>
      <c r="I13" s="49">
        <v>0</v>
      </c>
      <c r="J13" s="41" t="s">
        <v>39</v>
      </c>
    </row>
    <row r="14" spans="1:10" ht="25.5">
      <c r="A14" s="36"/>
      <c r="B14" s="50" t="s">
        <v>23</v>
      </c>
      <c r="C14" s="7" t="s">
        <v>20</v>
      </c>
      <c r="D14" s="2">
        <v>0.13</v>
      </c>
      <c r="E14" s="12">
        <f>D14*D8*12</f>
        <v>11899.368</v>
      </c>
      <c r="F14" s="7">
        <f t="shared" si="0"/>
        <v>11792.273688000001</v>
      </c>
      <c r="G14" s="12">
        <f>E14</f>
        <v>11899.368</v>
      </c>
      <c r="H14" s="7">
        <f>F14-G14</f>
        <v>-107.09431199999926</v>
      </c>
      <c r="I14" s="49">
        <v>0</v>
      </c>
      <c r="J14" s="41" t="s">
        <v>39</v>
      </c>
    </row>
    <row r="15" spans="1:10" ht="12.75">
      <c r="A15" s="37" t="s">
        <v>24</v>
      </c>
      <c r="B15" s="48" t="s">
        <v>1</v>
      </c>
      <c r="C15" s="2" t="s">
        <v>20</v>
      </c>
      <c r="D15" s="2">
        <v>1.17</v>
      </c>
      <c r="E15" s="12">
        <f>D15*D8*12</f>
        <v>107094.312</v>
      </c>
      <c r="F15" s="7">
        <f t="shared" si="0"/>
        <v>106130.463192</v>
      </c>
      <c r="G15" s="12">
        <f>E15</f>
        <v>107094.312</v>
      </c>
      <c r="H15" s="7">
        <f>F15-G15</f>
        <v>-963.8488080000097</v>
      </c>
      <c r="I15" s="49">
        <v>0</v>
      </c>
      <c r="J15" s="41" t="s">
        <v>39</v>
      </c>
    </row>
    <row r="16" spans="1:10" ht="12.75">
      <c r="A16" s="38" t="s">
        <v>25</v>
      </c>
      <c r="B16" s="48" t="s">
        <v>26</v>
      </c>
      <c r="C16" s="2" t="s">
        <v>20</v>
      </c>
      <c r="D16" s="2">
        <v>0</v>
      </c>
      <c r="E16" s="12">
        <f>D16*D8*12</f>
        <v>0</v>
      </c>
      <c r="F16" s="7">
        <f t="shared" si="0"/>
        <v>0</v>
      </c>
      <c r="G16" s="12">
        <v>0</v>
      </c>
      <c r="H16" s="7">
        <v>0</v>
      </c>
      <c r="I16" s="49">
        <v>0</v>
      </c>
      <c r="J16" s="42"/>
    </row>
    <row r="17" spans="1:10" ht="25.5">
      <c r="A17" s="38" t="s">
        <v>27</v>
      </c>
      <c r="B17" s="50" t="s">
        <v>28</v>
      </c>
      <c r="C17" s="2" t="s">
        <v>20</v>
      </c>
      <c r="D17" s="2">
        <v>0.91</v>
      </c>
      <c r="E17" s="12">
        <f>D17*D8*12</f>
        <v>83295.576</v>
      </c>
      <c r="F17" s="7">
        <f t="shared" si="0"/>
        <v>82545.915816</v>
      </c>
      <c r="G17" s="12">
        <f aca="true" t="shared" si="1" ref="G17:G22">E17</f>
        <v>83295.576</v>
      </c>
      <c r="H17" s="7">
        <f aca="true" t="shared" si="2" ref="H17:H22">F17-G17</f>
        <v>-749.6601840000076</v>
      </c>
      <c r="I17" s="49">
        <v>0</v>
      </c>
      <c r="J17" s="41"/>
    </row>
    <row r="18" spans="1:10" ht="25.5">
      <c r="A18" s="38" t="s">
        <v>29</v>
      </c>
      <c r="B18" s="48" t="s">
        <v>61</v>
      </c>
      <c r="C18" s="2" t="s">
        <v>20</v>
      </c>
      <c r="D18" s="1">
        <v>0.98</v>
      </c>
      <c r="E18" s="12">
        <v>89702.9</v>
      </c>
      <c r="F18" s="7">
        <f t="shared" si="0"/>
        <v>88895.57389999999</v>
      </c>
      <c r="G18" s="12">
        <f t="shared" si="1"/>
        <v>89702.9</v>
      </c>
      <c r="H18" s="7">
        <f t="shared" si="2"/>
        <v>-807.3261000000057</v>
      </c>
      <c r="I18" s="49">
        <v>0</v>
      </c>
      <c r="J18" s="42" t="s">
        <v>40</v>
      </c>
    </row>
    <row r="19" spans="1:10" ht="25.5">
      <c r="A19" s="38" t="s">
        <v>30</v>
      </c>
      <c r="B19" s="51" t="s">
        <v>31</v>
      </c>
      <c r="C19" s="2" t="s">
        <v>20</v>
      </c>
      <c r="D19" s="2">
        <v>0.26</v>
      </c>
      <c r="E19" s="12">
        <f>D19*D8*12</f>
        <v>23798.736</v>
      </c>
      <c r="F19" s="7">
        <f t="shared" si="0"/>
        <v>23584.547376000002</v>
      </c>
      <c r="G19" s="12">
        <f t="shared" si="1"/>
        <v>23798.736</v>
      </c>
      <c r="H19" s="7">
        <f t="shared" si="2"/>
        <v>-214.18862399999853</v>
      </c>
      <c r="I19" s="49">
        <v>0</v>
      </c>
      <c r="J19" s="42" t="s">
        <v>41</v>
      </c>
    </row>
    <row r="20" spans="1:10" ht="25.5">
      <c r="A20" s="38" t="s">
        <v>32</v>
      </c>
      <c r="B20" s="50" t="s">
        <v>33</v>
      </c>
      <c r="C20" s="2" t="s">
        <v>20</v>
      </c>
      <c r="D20" s="2">
        <v>0.07</v>
      </c>
      <c r="E20" s="12">
        <f>D20*D8*12</f>
        <v>6407.352000000001</v>
      </c>
      <c r="F20" s="7">
        <f t="shared" si="0"/>
        <v>6349.685832</v>
      </c>
      <c r="G20" s="12">
        <f t="shared" si="1"/>
        <v>6407.352000000001</v>
      </c>
      <c r="H20" s="7">
        <f t="shared" si="2"/>
        <v>-57.66616800000065</v>
      </c>
      <c r="I20" s="49">
        <v>0</v>
      </c>
      <c r="J20" s="42" t="s">
        <v>42</v>
      </c>
    </row>
    <row r="21" spans="1:10" ht="25.5">
      <c r="A21" s="39" t="s">
        <v>34</v>
      </c>
      <c r="B21" s="48" t="s">
        <v>35</v>
      </c>
      <c r="C21" s="2" t="s">
        <v>20</v>
      </c>
      <c r="D21" s="2">
        <v>0.08</v>
      </c>
      <c r="E21" s="12">
        <f>D21*D8*12</f>
        <v>7322.688</v>
      </c>
      <c r="F21" s="7">
        <f t="shared" si="0"/>
        <v>7256.783807999999</v>
      </c>
      <c r="G21" s="12">
        <f t="shared" si="1"/>
        <v>7322.688</v>
      </c>
      <c r="H21" s="7">
        <f t="shared" si="2"/>
        <v>-65.90419200000088</v>
      </c>
      <c r="I21" s="49">
        <v>0</v>
      </c>
      <c r="J21" s="42" t="s">
        <v>43</v>
      </c>
    </row>
    <row r="22" spans="1:10" ht="13.5" thickBot="1">
      <c r="A22" s="39" t="s">
        <v>46</v>
      </c>
      <c r="B22" s="52" t="s">
        <v>36</v>
      </c>
      <c r="C22" s="5" t="s">
        <v>20</v>
      </c>
      <c r="D22" s="5">
        <v>0.03</v>
      </c>
      <c r="E22" s="25">
        <f>D22*D8*12</f>
        <v>2746.008</v>
      </c>
      <c r="F22" s="53">
        <v>2721</v>
      </c>
      <c r="G22" s="25">
        <f t="shared" si="1"/>
        <v>2746.008</v>
      </c>
      <c r="H22" s="53">
        <f t="shared" si="2"/>
        <v>-25.00799999999981</v>
      </c>
      <c r="I22" s="54">
        <v>0</v>
      </c>
      <c r="J22" s="41" t="s">
        <v>44</v>
      </c>
    </row>
    <row r="23" spans="1:10" ht="13.5" thickBot="1">
      <c r="A23" s="32"/>
      <c r="B23" s="55"/>
      <c r="C23" s="55"/>
      <c r="D23" s="55"/>
      <c r="E23" s="56"/>
      <c r="F23" s="57"/>
      <c r="G23" s="56"/>
      <c r="H23" s="57"/>
      <c r="I23" s="57"/>
      <c r="J23" s="23"/>
    </row>
    <row r="24" spans="1:10" ht="26.25" thickBot="1">
      <c r="A24" s="38">
        <v>2</v>
      </c>
      <c r="B24" s="59" t="s">
        <v>37</v>
      </c>
      <c r="C24" s="60" t="s">
        <v>20</v>
      </c>
      <c r="D24" s="60">
        <v>1.65</v>
      </c>
      <c r="E24" s="61">
        <v>151030.4</v>
      </c>
      <c r="F24" s="62">
        <v>149671</v>
      </c>
      <c r="G24" s="61">
        <f>E24</f>
        <v>151030.4</v>
      </c>
      <c r="H24" s="62">
        <f>F24-G24</f>
        <v>-1359.3999999999942</v>
      </c>
      <c r="I24" s="63"/>
      <c r="J24" s="42" t="s">
        <v>45</v>
      </c>
    </row>
    <row r="25" spans="1:10" ht="13.5" thickBot="1">
      <c r="A25" s="32"/>
      <c r="B25" s="65"/>
      <c r="C25" s="55"/>
      <c r="D25" s="55"/>
      <c r="E25" s="66"/>
      <c r="F25" s="67"/>
      <c r="G25" s="66"/>
      <c r="H25" s="67"/>
      <c r="I25" s="67">
        <v>0</v>
      </c>
      <c r="J25" s="23"/>
    </row>
    <row r="26" spans="1:10" ht="25.5">
      <c r="A26" s="38">
        <v>3</v>
      </c>
      <c r="B26" s="68" t="s">
        <v>57</v>
      </c>
      <c r="C26" s="19" t="s">
        <v>20</v>
      </c>
      <c r="D26" s="19"/>
      <c r="E26" s="69"/>
      <c r="F26" s="46">
        <f>F27+F28</f>
        <v>491328.66000000003</v>
      </c>
      <c r="G26" s="69">
        <v>45032.23</v>
      </c>
      <c r="H26" s="69">
        <f>F26-G26</f>
        <v>446296.43000000005</v>
      </c>
      <c r="I26" s="70">
        <v>-33160</v>
      </c>
      <c r="J26" s="41"/>
    </row>
    <row r="27" spans="1:10" ht="12.75">
      <c r="A27" s="38"/>
      <c r="B27" s="71" t="s">
        <v>62</v>
      </c>
      <c r="C27" s="2" t="s">
        <v>20</v>
      </c>
      <c r="D27" s="2">
        <v>2.73</v>
      </c>
      <c r="E27" s="12">
        <f>D27*12*D8</f>
        <v>249886.728</v>
      </c>
      <c r="F27" s="7">
        <v>247534.26</v>
      </c>
      <c r="G27" s="2"/>
      <c r="H27" s="2"/>
      <c r="I27" s="23">
        <v>-2352.5</v>
      </c>
      <c r="J27" s="41"/>
    </row>
    <row r="28" spans="1:10" ht="12.75">
      <c r="A28" s="38"/>
      <c r="B28" s="50" t="s">
        <v>63</v>
      </c>
      <c r="C28" s="2" t="s">
        <v>20</v>
      </c>
      <c r="D28" s="2"/>
      <c r="E28" s="12"/>
      <c r="F28" s="7">
        <v>243794.4</v>
      </c>
      <c r="G28" s="2"/>
      <c r="H28" s="2"/>
      <c r="I28" s="23"/>
      <c r="J28" s="41"/>
    </row>
    <row r="29" spans="1:10" ht="12.75">
      <c r="A29" s="37"/>
      <c r="B29" s="48" t="s">
        <v>64</v>
      </c>
      <c r="C29" s="2"/>
      <c r="D29" s="2"/>
      <c r="E29" s="12"/>
      <c r="F29" s="7"/>
      <c r="G29" s="28">
        <f>G33</f>
        <v>29898.8</v>
      </c>
      <c r="H29" s="2"/>
      <c r="I29" s="23"/>
      <c r="J29" s="41"/>
    </row>
    <row r="30" spans="1:10" ht="12.75" hidden="1">
      <c r="A30" s="64"/>
      <c r="B30" s="48"/>
      <c r="C30" s="2"/>
      <c r="D30" s="2"/>
      <c r="E30" s="12"/>
      <c r="F30" s="7"/>
      <c r="G30" s="2"/>
      <c r="H30" s="2"/>
      <c r="I30" s="23"/>
      <c r="J30" s="41"/>
    </row>
    <row r="31" spans="1:10" ht="12.75" hidden="1">
      <c r="A31" s="64"/>
      <c r="B31" s="48"/>
      <c r="C31" s="2"/>
      <c r="D31" s="2"/>
      <c r="E31" s="12"/>
      <c r="F31" s="7"/>
      <c r="G31" s="2"/>
      <c r="H31" s="2"/>
      <c r="I31" s="23"/>
      <c r="J31" s="41"/>
    </row>
    <row r="32" spans="1:10" ht="12.75" hidden="1">
      <c r="A32" s="64"/>
      <c r="B32" s="48"/>
      <c r="C32" s="2"/>
      <c r="D32" s="2"/>
      <c r="E32" s="12"/>
      <c r="F32" s="7"/>
      <c r="G32" s="2"/>
      <c r="H32" s="2"/>
      <c r="I32" s="23"/>
      <c r="J32" s="41"/>
    </row>
    <row r="33" spans="1:10" ht="12.75">
      <c r="A33" s="64"/>
      <c r="B33" s="48" t="s">
        <v>65</v>
      </c>
      <c r="C33" s="7"/>
      <c r="D33" s="2"/>
      <c r="E33" s="12"/>
      <c r="F33" s="7"/>
      <c r="G33" s="12">
        <v>29898.8</v>
      </c>
      <c r="H33" s="2"/>
      <c r="I33" s="23"/>
      <c r="J33" s="90" t="s">
        <v>66</v>
      </c>
    </row>
    <row r="34" spans="1:10" ht="13.5" thickBot="1">
      <c r="A34" s="64"/>
      <c r="B34" s="52" t="s">
        <v>69</v>
      </c>
      <c r="C34" s="53"/>
      <c r="D34" s="5"/>
      <c r="E34" s="25"/>
      <c r="F34" s="53"/>
      <c r="G34" s="25">
        <v>15133.43</v>
      </c>
      <c r="H34" s="5"/>
      <c r="I34" s="26"/>
      <c r="J34" s="41"/>
    </row>
    <row r="35" spans="1:10" ht="25.5">
      <c r="A35" s="64">
        <v>4</v>
      </c>
      <c r="B35" s="68" t="s">
        <v>71</v>
      </c>
      <c r="C35" s="19" t="s">
        <v>20</v>
      </c>
      <c r="D35" s="19">
        <v>1.5</v>
      </c>
      <c r="E35" s="69"/>
      <c r="F35" s="46">
        <f>F36+F37</f>
        <v>-446752.08</v>
      </c>
      <c r="G35" s="72">
        <v>0</v>
      </c>
      <c r="H35" s="46">
        <f>F35-G35</f>
        <v>-446752.08</v>
      </c>
      <c r="I35" s="47">
        <v>-12004.44</v>
      </c>
      <c r="J35" s="41"/>
    </row>
    <row r="36" spans="1:10" ht="12.75">
      <c r="A36" s="64"/>
      <c r="B36" s="73" t="s">
        <v>62</v>
      </c>
      <c r="C36" s="2"/>
      <c r="D36" s="2"/>
      <c r="E36" s="28">
        <v>137300.4</v>
      </c>
      <c r="F36" s="10">
        <v>125295.56</v>
      </c>
      <c r="G36" s="4"/>
      <c r="H36" s="10"/>
      <c r="I36" s="74">
        <v>-12004.44</v>
      </c>
      <c r="J36" s="41"/>
    </row>
    <row r="37" spans="1:10" ht="12.75">
      <c r="A37" s="64"/>
      <c r="B37" s="50" t="s">
        <v>63</v>
      </c>
      <c r="C37" s="2"/>
      <c r="D37" s="2"/>
      <c r="E37" s="28"/>
      <c r="F37" s="10">
        <v>-572047.64</v>
      </c>
      <c r="G37" s="4"/>
      <c r="H37" s="10"/>
      <c r="I37" s="74"/>
      <c r="J37" s="41"/>
    </row>
    <row r="38" spans="1:10" ht="12.75">
      <c r="A38" s="64"/>
      <c r="B38" s="48" t="s">
        <v>67</v>
      </c>
      <c r="C38" s="2"/>
      <c r="D38" s="2"/>
      <c r="E38" s="28"/>
      <c r="F38" s="10"/>
      <c r="G38" s="10">
        <v>0</v>
      </c>
      <c r="H38" s="4"/>
      <c r="I38" s="74"/>
      <c r="J38" s="41"/>
    </row>
    <row r="39" spans="1:10" ht="12.75">
      <c r="A39" s="64"/>
      <c r="B39" s="48"/>
      <c r="C39" s="2"/>
      <c r="D39" s="2"/>
      <c r="E39" s="28"/>
      <c r="F39" s="10"/>
      <c r="G39" s="4"/>
      <c r="H39" s="4"/>
      <c r="I39" s="74"/>
      <c r="J39" s="41"/>
    </row>
    <row r="40" spans="1:10" ht="12.75">
      <c r="A40" s="34">
        <v>5</v>
      </c>
      <c r="B40" s="58" t="s">
        <v>38</v>
      </c>
      <c r="C40" s="43"/>
      <c r="D40" s="43"/>
      <c r="E40" s="44">
        <v>2873730</v>
      </c>
      <c r="F40" s="44">
        <v>2762330</v>
      </c>
      <c r="G40" s="44">
        <v>2762330</v>
      </c>
      <c r="H40" s="44">
        <v>-111400</v>
      </c>
      <c r="I40" s="44">
        <v>111400</v>
      </c>
      <c r="J40" s="23"/>
    </row>
    <row r="41" spans="1:10" ht="12.75">
      <c r="A41" s="34"/>
      <c r="B41" s="58" t="s">
        <v>68</v>
      </c>
      <c r="C41" s="43" t="s">
        <v>76</v>
      </c>
      <c r="D41" s="43">
        <v>2.96</v>
      </c>
      <c r="E41" s="44">
        <v>55720</v>
      </c>
      <c r="F41" s="44">
        <v>46230</v>
      </c>
      <c r="G41" s="44">
        <v>46230</v>
      </c>
      <c r="H41" s="44">
        <v>-9490</v>
      </c>
      <c r="I41" s="44">
        <v>-9490</v>
      </c>
      <c r="J41" s="23"/>
    </row>
    <row r="42" spans="1:10" ht="12.75">
      <c r="A42" s="34"/>
      <c r="B42" s="2" t="s">
        <v>53</v>
      </c>
      <c r="C42" s="7" t="s">
        <v>72</v>
      </c>
      <c r="D42" s="12">
        <v>35.69</v>
      </c>
      <c r="E42" s="12">
        <v>1869930</v>
      </c>
      <c r="F42" s="12">
        <v>1821340</v>
      </c>
      <c r="G42" s="12">
        <f>F42</f>
        <v>1821340</v>
      </c>
      <c r="H42" s="12">
        <f>F42-E42</f>
        <v>-48590</v>
      </c>
      <c r="I42" s="12">
        <f>F42-E42</f>
        <v>-48590</v>
      </c>
      <c r="J42" s="23"/>
    </row>
    <row r="43" spans="1:10" ht="12.75">
      <c r="A43" s="33"/>
      <c r="B43" s="27" t="s">
        <v>54</v>
      </c>
      <c r="C43" s="2" t="s">
        <v>73</v>
      </c>
      <c r="D43" s="2">
        <v>346.16</v>
      </c>
      <c r="E43" s="12">
        <v>657060</v>
      </c>
      <c r="F43" s="12">
        <v>608670</v>
      </c>
      <c r="G43" s="12">
        <f>F43</f>
        <v>608670</v>
      </c>
      <c r="H43" s="12">
        <f>F43-E43</f>
        <v>-48390</v>
      </c>
      <c r="I43" s="12">
        <f>F43-E43</f>
        <v>-48390</v>
      </c>
      <c r="J43" s="23"/>
    </row>
    <row r="44" spans="1:10" ht="12.75">
      <c r="A44" s="34"/>
      <c r="B44" s="27" t="s">
        <v>55</v>
      </c>
      <c r="C44" s="2" t="s">
        <v>74</v>
      </c>
      <c r="D44" s="2">
        <v>88.12</v>
      </c>
      <c r="E44" s="12">
        <v>137780</v>
      </c>
      <c r="F44" s="12">
        <v>131630</v>
      </c>
      <c r="G44" s="12">
        <f>F44</f>
        <v>131630</v>
      </c>
      <c r="H44" s="12">
        <f>F44-E44</f>
        <v>-6150</v>
      </c>
      <c r="I44" s="12">
        <f>F44-E44</f>
        <v>-6150</v>
      </c>
      <c r="J44" s="23"/>
    </row>
    <row r="45" spans="1:10" ht="12.75">
      <c r="A45" s="76"/>
      <c r="B45" s="77" t="s">
        <v>56</v>
      </c>
      <c r="C45" s="78" t="s">
        <v>75</v>
      </c>
      <c r="D45" s="78">
        <v>89.64</v>
      </c>
      <c r="E45" s="79">
        <v>153230</v>
      </c>
      <c r="F45" s="79">
        <v>154450</v>
      </c>
      <c r="G45" s="79">
        <f>F45</f>
        <v>154450</v>
      </c>
      <c r="H45" s="79">
        <f>F45-E45</f>
        <v>1220</v>
      </c>
      <c r="I45" s="79">
        <f>F45-E45</f>
        <v>1220</v>
      </c>
      <c r="J45" s="80"/>
    </row>
    <row r="46" spans="1:10" s="3" customFormat="1" ht="12.75">
      <c r="A46" s="81"/>
      <c r="B46" s="83" t="s">
        <v>58</v>
      </c>
      <c r="C46" s="78"/>
      <c r="D46" s="78"/>
      <c r="E46" s="87"/>
      <c r="F46" s="87"/>
      <c r="G46" s="87"/>
      <c r="H46" s="87"/>
      <c r="I46" s="87"/>
      <c r="J46" s="2"/>
    </row>
    <row r="47" spans="1:10" s="3" customFormat="1" ht="25.5">
      <c r="A47" s="82"/>
      <c r="B47" s="84" t="s">
        <v>70</v>
      </c>
      <c r="C47" s="78" t="s">
        <v>20</v>
      </c>
      <c r="D47" s="78"/>
      <c r="E47" s="87">
        <v>36000</v>
      </c>
      <c r="F47" s="87">
        <v>36000</v>
      </c>
      <c r="G47" s="87"/>
      <c r="H47" s="89">
        <v>36000</v>
      </c>
      <c r="I47" s="87"/>
      <c r="J47" s="86"/>
    </row>
    <row r="48" spans="1:10" s="3" customFormat="1" ht="12.75">
      <c r="A48" s="82"/>
      <c r="B48" s="85" t="s">
        <v>59</v>
      </c>
      <c r="C48" s="88"/>
      <c r="D48" s="88"/>
      <c r="E48" s="43"/>
      <c r="F48" s="43"/>
      <c r="G48" s="43"/>
      <c r="H48" s="43"/>
      <c r="I48" s="43"/>
      <c r="J48" s="86"/>
    </row>
    <row r="49" spans="1:4" s="3" customFormat="1" ht="12.75">
      <c r="A49" s="15"/>
      <c r="B49" s="31"/>
      <c r="C49" s="15"/>
      <c r="D49" s="15"/>
    </row>
    <row r="50" spans="1:7" ht="12.75">
      <c r="A50" s="15"/>
      <c r="B50" s="30"/>
      <c r="C50" s="29"/>
      <c r="D50" s="29"/>
      <c r="E50" s="30" t="s">
        <v>51</v>
      </c>
      <c r="F50" s="3"/>
      <c r="G50" s="3"/>
    </row>
    <row r="51" spans="1:7" ht="12.75">
      <c r="A51" s="14"/>
      <c r="B51" s="1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8" ht="12.75">
      <c r="A53" s="15"/>
      <c r="B53" s="14" t="s">
        <v>48</v>
      </c>
      <c r="C53" s="11"/>
      <c r="D53" s="3"/>
      <c r="E53" s="3"/>
      <c r="F53" s="13" t="s">
        <v>47</v>
      </c>
      <c r="G53" s="11"/>
      <c r="H53" s="3"/>
    </row>
    <row r="54" spans="1:7" ht="12.75">
      <c r="A54" s="15"/>
      <c r="B54" s="75" t="s">
        <v>49</v>
      </c>
      <c r="C54" s="11"/>
      <c r="D54" s="3"/>
      <c r="E54" s="3"/>
      <c r="F54" s="3"/>
      <c r="G54" s="3"/>
    </row>
    <row r="55" spans="1:7" ht="12.75">
      <c r="A55" s="17"/>
      <c r="B55" s="75" t="s">
        <v>50</v>
      </c>
      <c r="C55" s="3"/>
      <c r="D55" s="3"/>
      <c r="E55" s="3"/>
      <c r="F55" s="3"/>
      <c r="G55" s="16"/>
    </row>
    <row r="56" spans="1:7" ht="18" customHeight="1">
      <c r="A56" s="3"/>
      <c r="B56" s="14"/>
      <c r="C56" s="3"/>
      <c r="D56" s="3"/>
      <c r="E56" s="3"/>
      <c r="F56" s="3"/>
      <c r="G56" s="3"/>
    </row>
    <row r="57" ht="12.75">
      <c r="B57" s="75"/>
    </row>
    <row r="58" ht="12.75">
      <c r="B58" s="75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2012-03-23T11:31:59Z</cp:lastPrinted>
  <dcterms:created xsi:type="dcterms:W3CDTF">2010-07-05T09:11:27Z</dcterms:created>
  <dcterms:modified xsi:type="dcterms:W3CDTF">2012-06-18T05:14:25Z</dcterms:modified>
  <cp:category/>
  <cp:version/>
  <cp:contentType/>
  <cp:contentStatus/>
</cp:coreProperties>
</file>