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<sst xmlns="http://schemas.openxmlformats.org/spreadsheetml/2006/main" count="109" uniqueCount="82">
  <si>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</si>
  <si>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</si>
  <si>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</si>
  <si>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</si>
  <si>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</si>
  <si>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</si>
  <si>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</si>
  <si>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</si>
  <si>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</si>
  <si>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</si>
  <si>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</si>
  <si>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</si>
  <si>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</si>
  <si>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</si>
  <si>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</si>
  <si>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</si>
  <si>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</si>
  <si>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</si>
  <si>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</si>
  <si>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</si>
  <si>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</si>
  <si>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</si>
  <si>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</si>
  <si>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</si>
  <si>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</si>
  <si>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</si>
  <si>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</si>
  <si>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</si>
  <si>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</si>
  <si>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</si>
  <si>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</si>
  <si>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</si>
  <si>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</si>
  <si>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</si>
  <si>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</si>
  <si>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</si>
  <si>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</si>
  <si>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</si>
  <si>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</si>
  <si>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</si>
  <si>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</si>
  <si>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</si>
  <si>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</si>
  <si>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</si>
  <si>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</si>
  <si>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</si>
  <si>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</si>
  <si>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</si>
  <si>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</si>
  <si>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</si>
  <si>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</si>
  <si>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</si>
  <si>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</si>
  <si>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</si>
  <si>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</si>
  <si>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</si>
  <si>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</si>
  <si>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</si>
  <si>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</si>
  <si>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</si>
  <si>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</si>
  <si>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</si>
  <si>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</si>
  <si>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Электрон Сервис</t>
  </si>
  <si>
    <t xml:space="preserve">Исп. </t>
  </si>
  <si>
    <r>
      <t>84 по улице Московская</t>
    </r>
    <r>
      <rPr>
        <b/>
        <sz val="10"/>
        <rFont val="Arial Cyr"/>
        <family val="0"/>
      </rPr>
      <t xml:space="preserve">             за период с 01. 01.2011по 31.12.2011г.</t>
    </r>
  </si>
  <si>
    <t>услуги ЕРКЦ  .</t>
  </si>
  <si>
    <t>Текущий ремонт  с насраст. итогом всего</t>
  </si>
  <si>
    <t>2011г.</t>
  </si>
  <si>
    <t>остаток  средств на 01.01.2011г.</t>
  </si>
  <si>
    <t>выполненные работы в 2011г.всего</t>
  </si>
  <si>
    <t>Накоплено денежных средств по нежилым помещениям за период за 2011гг.</t>
  </si>
  <si>
    <t>92/фз-э от 14.09.11</t>
  </si>
  <si>
    <t>промывка канализации</t>
  </si>
  <si>
    <t>51/тр-11 от 09.08.11</t>
  </si>
  <si>
    <t>ремонт входа в подъезд</t>
  </si>
  <si>
    <t>Капитальный ремонт  с насраст. итогом всего</t>
  </si>
  <si>
    <t>ФЗ ремонт системы теплоснаб-я</t>
  </si>
  <si>
    <t>электроэнергия</t>
  </si>
  <si>
    <t>возврат средств</t>
  </si>
  <si>
    <t>оплата недосборов</t>
  </si>
  <si>
    <t>договор с ООО. "ЖЭУ-15"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</si>
</sst>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7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3" fillId="0" borderId="18" xfId="0" applyFont="1" applyBorder="1" applyAlignment="1">
      <alignment/>
    </xf>
    <xf numFmtId="166" fontId="0" fillId="0" borderId="13" xfId="0" applyNumberFormat="1" applyBorder="1" applyAlignment="1">
      <alignment/>
    </xf>
    <xf numFmtId="0" fontId="0" fillId="0" borderId="19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6" xfId="0" applyNumberFormat="1" applyBorder="1" applyAlignment="1">
      <alignment/>
    </xf>
    <xf numFmtId="166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2" fontId="0" fillId="0" borderId="11" xfId="0" applyNumberFormat="1" applyBorder="1" applyAlignment="1">
      <alignment/>
    </xf>
    <xf numFmtId="166" fontId="3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0" fillId="0" borderId="20" xfId="0" applyBorder="1" applyAlignment="1">
      <alignment/>
    </xf>
    <xf numFmtId="166" fontId="0" fillId="0" borderId="20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3" fillId="0" borderId="18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9" xfId="0" applyFont="1" applyBorder="1" applyAlignment="1">
      <alignment/>
    </xf>
    <xf numFmtId="2" fontId="0" fillId="0" borderId="16" xfId="0" applyNumberFormat="1" applyBorder="1" applyAlignment="1">
      <alignment/>
    </xf>
    <xf numFmtId="0" fontId="5" fillId="0" borderId="21" xfId="0" applyNumberFormat="1" applyFont="1" applyBorder="1" applyAlignment="1">
      <alignment/>
    </xf>
    <xf numFmtId="17" fontId="5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 wrapText="1"/>
    </xf>
    <xf numFmtId="0" fontId="1" fillId="0" borderId="22" xfId="0" applyFont="1" applyBorder="1" applyAlignment="1">
      <alignment/>
    </xf>
    <xf numFmtId="0" fontId="2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/>
    </xf>
    <xf numFmtId="0" fontId="0" fillId="0" borderId="25" xfId="0" applyBorder="1" applyAlignment="1">
      <alignment wrapText="1"/>
    </xf>
    <xf numFmtId="0" fontId="2" fillId="0" borderId="22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0" xfId="0" applyFont="1" applyAlignment="1">
      <alignment/>
    </xf>
    <xf numFmtId="0" fontId="3" fillId="0" borderId="18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0" fontId="0" fillId="0" borderId="29" xfId="0" applyBorder="1" applyAlignment="1">
      <alignment/>
    </xf>
    <xf numFmtId="166" fontId="0" fillId="0" borderId="29" xfId="0" applyNumberFormat="1" applyBorder="1" applyAlignment="1">
      <alignment/>
    </xf>
    <xf numFmtId="166" fontId="0" fillId="0" borderId="30" xfId="0" applyNumberForma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91" t="s">
        <v>65</v>
      </c>
      <c r="B2" s="90"/>
      <c r="C2" s="90"/>
      <c r="D2" s="90"/>
      <c r="E2" s="90"/>
      <c r="F2" s="90"/>
      <c r="G2" s="9"/>
    </row>
    <row r="3" spans="1:7" ht="12.75">
      <c r="A3" s="90" t="s">
        <v>4</v>
      </c>
      <c r="B3" s="90"/>
      <c r="C3" s="90"/>
      <c r="D3" s="90"/>
      <c r="E3" s="90"/>
      <c r="F3" s="90"/>
      <c r="G3" s="9"/>
    </row>
    <row r="4" spans="1:7" ht="13.5" thickBot="1">
      <c r="A4" s="6"/>
      <c r="F4" s="6"/>
      <c r="G4" s="6"/>
    </row>
    <row r="5" spans="1:10" ht="12.75">
      <c r="A5" s="96" t="s">
        <v>0</v>
      </c>
      <c r="B5" s="92" t="s">
        <v>5</v>
      </c>
      <c r="C5" s="92" t="s">
        <v>6</v>
      </c>
      <c r="D5" s="94" t="s">
        <v>7</v>
      </c>
      <c r="E5" s="92" t="s">
        <v>8</v>
      </c>
      <c r="F5" s="92" t="s">
        <v>58</v>
      </c>
      <c r="G5" s="92" t="s">
        <v>9</v>
      </c>
      <c r="H5" s="98" t="s">
        <v>10</v>
      </c>
      <c r="I5" s="98" t="s">
        <v>11</v>
      </c>
      <c r="J5" s="100" t="s">
        <v>12</v>
      </c>
    </row>
    <row r="6" spans="1:10" ht="13.5" thickBot="1">
      <c r="A6" s="97"/>
      <c r="B6" s="93"/>
      <c r="C6" s="93"/>
      <c r="D6" s="95"/>
      <c r="E6" s="93"/>
      <c r="F6" s="93"/>
      <c r="G6" s="93"/>
      <c r="H6" s="99"/>
      <c r="I6" s="99"/>
      <c r="J6" s="101"/>
    </row>
    <row r="7" spans="1:10" ht="15" customHeight="1">
      <c r="A7" s="64"/>
      <c r="B7" s="70" t="s">
        <v>13</v>
      </c>
      <c r="C7" s="21" t="s">
        <v>16</v>
      </c>
      <c r="D7" s="22">
        <f>D8+D9</f>
        <v>5473.1</v>
      </c>
      <c r="E7" s="21"/>
      <c r="F7" s="21"/>
      <c r="G7" s="21"/>
      <c r="H7" s="21"/>
      <c r="I7" s="23"/>
      <c r="J7" s="67"/>
    </row>
    <row r="8" spans="1:10" ht="12.75">
      <c r="A8" s="65"/>
      <c r="B8" s="41" t="s">
        <v>14</v>
      </c>
      <c r="C8" s="2"/>
      <c r="D8" s="14">
        <v>5413.1</v>
      </c>
      <c r="E8" s="2"/>
      <c r="F8" s="2"/>
      <c r="G8" s="2"/>
      <c r="H8" s="2"/>
      <c r="I8" s="24"/>
      <c r="J8" s="68"/>
    </row>
    <row r="9" spans="1:10" ht="13.5" thickBot="1">
      <c r="A9" s="66"/>
      <c r="B9" s="53" t="s">
        <v>15</v>
      </c>
      <c r="C9" s="5"/>
      <c r="D9" s="26">
        <v>60</v>
      </c>
      <c r="E9" s="5"/>
      <c r="F9" s="5"/>
      <c r="G9" s="5"/>
      <c r="H9" s="5"/>
      <c r="I9" s="27"/>
      <c r="J9" s="69"/>
    </row>
    <row r="10" spans="1:10" ht="25.5">
      <c r="A10" s="71">
        <v>1</v>
      </c>
      <c r="B10" s="60" t="s">
        <v>17</v>
      </c>
      <c r="C10" s="48"/>
      <c r="D10" s="48">
        <f>D12+D13+D15+D16+D17+D19+D20+D21+D22+D14+D18</f>
        <v>5.460000000000001</v>
      </c>
      <c r="E10" s="48">
        <f>E12+E13+E14+E15+E16+E17+E18+E19+E20+E21+E22</f>
        <v>354666.2560000001</v>
      </c>
      <c r="F10" s="48">
        <v>344380</v>
      </c>
      <c r="G10" s="48">
        <v>354666.26</v>
      </c>
      <c r="H10" s="48">
        <v>-10286.26</v>
      </c>
      <c r="I10" s="48">
        <v>10286.26</v>
      </c>
      <c r="J10" s="72" t="s">
        <v>81</v>
      </c>
    </row>
    <row r="11" spans="1:10" ht="12.75">
      <c r="A11" s="73"/>
      <c r="B11" s="41" t="s">
        <v>18</v>
      </c>
      <c r="C11" s="2"/>
      <c r="D11" s="2"/>
      <c r="E11" s="2"/>
      <c r="F11" s="2"/>
      <c r="G11" s="2"/>
      <c r="H11" s="2"/>
      <c r="I11" s="24"/>
      <c r="J11" s="68"/>
    </row>
    <row r="12" spans="1:10" ht="12.75">
      <c r="A12" s="73" t="s">
        <v>19</v>
      </c>
      <c r="B12" s="41" t="s">
        <v>20</v>
      </c>
      <c r="C12" s="2" t="s">
        <v>21</v>
      </c>
      <c r="D12" s="2">
        <v>0.7</v>
      </c>
      <c r="E12" s="14">
        <f>D12*D8*12</f>
        <v>45470.04</v>
      </c>
      <c r="F12" s="7">
        <f>E12*97.1/100</f>
        <v>44151.40884</v>
      </c>
      <c r="G12" s="14">
        <f>E12</f>
        <v>45470.04</v>
      </c>
      <c r="H12" s="7">
        <f>F12-G12</f>
        <v>-1318.6311600000045</v>
      </c>
      <c r="I12" s="61">
        <f>E12-F12</f>
        <v>1318.6311600000045</v>
      </c>
      <c r="J12" s="68" t="s">
        <v>40</v>
      </c>
    </row>
    <row r="13" spans="1:10" ht="12.75">
      <c r="A13" s="73" t="s">
        <v>22</v>
      </c>
      <c r="B13" s="41" t="s">
        <v>23</v>
      </c>
      <c r="C13" s="2" t="s">
        <v>21</v>
      </c>
      <c r="D13" s="2">
        <v>1.13</v>
      </c>
      <c r="E13" s="14">
        <f>D13*D8*12</f>
        <v>73401.636</v>
      </c>
      <c r="F13" s="7">
        <f aca="true" t="shared" si="0" ref="F13:F22">E13*97.1/100</f>
        <v>71272.988556</v>
      </c>
      <c r="G13" s="14">
        <f>E13</f>
        <v>73401.636</v>
      </c>
      <c r="H13" s="7">
        <f>F13-G13</f>
        <v>-2128.647444000002</v>
      </c>
      <c r="I13" s="61">
        <f aca="true" t="shared" si="1" ref="I13:I21">E13-F13</f>
        <v>2128.647444000002</v>
      </c>
      <c r="J13" s="68" t="s">
        <v>40</v>
      </c>
    </row>
    <row r="14" spans="1:10" ht="25.5">
      <c r="A14" s="73"/>
      <c r="B14" s="43" t="s">
        <v>24</v>
      </c>
      <c r="C14" s="7" t="s">
        <v>21</v>
      </c>
      <c r="D14" s="2">
        <v>0.13</v>
      </c>
      <c r="E14" s="14">
        <f>D14*D8*12</f>
        <v>8444.436000000002</v>
      </c>
      <c r="F14" s="7">
        <f t="shared" si="0"/>
        <v>8199.547356000001</v>
      </c>
      <c r="G14" s="14">
        <f>E14</f>
        <v>8444.436000000002</v>
      </c>
      <c r="H14" s="7">
        <f>F14-G14</f>
        <v>-244.88864400000057</v>
      </c>
      <c r="I14" s="61">
        <f t="shared" si="1"/>
        <v>244.88864400000057</v>
      </c>
      <c r="J14" s="68" t="s">
        <v>40</v>
      </c>
    </row>
    <row r="15" spans="1:10" ht="12.75">
      <c r="A15" s="74" t="s">
        <v>25</v>
      </c>
      <c r="B15" s="41" t="s">
        <v>2</v>
      </c>
      <c r="C15" s="2" t="s">
        <v>21</v>
      </c>
      <c r="D15" s="2">
        <v>1.17</v>
      </c>
      <c r="E15" s="14">
        <f>D15*D8*12</f>
        <v>75999.924</v>
      </c>
      <c r="F15" s="7">
        <f t="shared" si="0"/>
        <v>73795.92620399999</v>
      </c>
      <c r="G15" s="14">
        <f>E15</f>
        <v>75999.924</v>
      </c>
      <c r="H15" s="7">
        <f>F15-G15</f>
        <v>-2203.9977960000106</v>
      </c>
      <c r="I15" s="61">
        <f t="shared" si="1"/>
        <v>2203.9977960000106</v>
      </c>
      <c r="J15" s="68" t="s">
        <v>40</v>
      </c>
    </row>
    <row r="16" spans="1:10" ht="12.75">
      <c r="A16" s="75" t="s">
        <v>26</v>
      </c>
      <c r="B16" s="41" t="s">
        <v>27</v>
      </c>
      <c r="C16" s="2" t="s">
        <v>21</v>
      </c>
      <c r="D16" s="2">
        <v>0</v>
      </c>
      <c r="E16" s="14">
        <f>D16*D8*12</f>
        <v>0</v>
      </c>
      <c r="F16" s="7">
        <f t="shared" si="0"/>
        <v>0</v>
      </c>
      <c r="G16" s="14">
        <v>0</v>
      </c>
      <c r="H16" s="7">
        <f>F16-G16</f>
        <v>0</v>
      </c>
      <c r="I16" s="61">
        <f t="shared" si="1"/>
        <v>0</v>
      </c>
      <c r="J16" s="76">
        <v>0</v>
      </c>
    </row>
    <row r="17" spans="1:10" ht="25.5">
      <c r="A17" s="75" t="s">
        <v>28</v>
      </c>
      <c r="B17" s="43" t="s">
        <v>29</v>
      </c>
      <c r="C17" s="2" t="s">
        <v>21</v>
      </c>
      <c r="D17" s="2">
        <v>0.91</v>
      </c>
      <c r="E17" s="14">
        <f>D17*D8*12</f>
        <v>59111.052</v>
      </c>
      <c r="F17" s="7">
        <f t="shared" si="0"/>
        <v>57396.831492</v>
      </c>
      <c r="G17" s="14">
        <f aca="true" t="shared" si="2" ref="G17:G22">E17</f>
        <v>59111.052</v>
      </c>
      <c r="H17" s="7">
        <f aca="true" t="shared" si="3" ref="H17:H22">F17-G17</f>
        <v>-1714.2205080000058</v>
      </c>
      <c r="I17" s="61">
        <f t="shared" si="1"/>
        <v>1714.2205080000058</v>
      </c>
      <c r="J17" s="68"/>
    </row>
    <row r="18" spans="1:10" ht="25.5">
      <c r="A18" s="75" t="s">
        <v>30</v>
      </c>
      <c r="B18" s="41" t="s">
        <v>66</v>
      </c>
      <c r="C18" s="2" t="s">
        <v>21</v>
      </c>
      <c r="D18" s="1">
        <v>0.98</v>
      </c>
      <c r="E18" s="14">
        <v>63658</v>
      </c>
      <c r="F18" s="7">
        <f t="shared" si="0"/>
        <v>61811.918</v>
      </c>
      <c r="G18" s="14">
        <f t="shared" si="2"/>
        <v>63658</v>
      </c>
      <c r="H18" s="7">
        <f t="shared" si="3"/>
        <v>-1846.0820000000022</v>
      </c>
      <c r="I18" s="61">
        <f t="shared" si="1"/>
        <v>1846.0820000000022</v>
      </c>
      <c r="J18" s="76" t="s">
        <v>41</v>
      </c>
    </row>
    <row r="19" spans="1:10" ht="25.5">
      <c r="A19" s="75" t="s">
        <v>31</v>
      </c>
      <c r="B19" s="62" t="s">
        <v>32</v>
      </c>
      <c r="C19" s="2" t="s">
        <v>21</v>
      </c>
      <c r="D19" s="2">
        <v>0.26</v>
      </c>
      <c r="E19" s="14">
        <f>D19*D8*12</f>
        <v>16888.872000000003</v>
      </c>
      <c r="F19" s="7">
        <f t="shared" si="0"/>
        <v>16399.094712000002</v>
      </c>
      <c r="G19" s="14">
        <f t="shared" si="2"/>
        <v>16888.872000000003</v>
      </c>
      <c r="H19" s="7">
        <f t="shared" si="3"/>
        <v>-489.77728800000114</v>
      </c>
      <c r="I19" s="61">
        <f t="shared" si="1"/>
        <v>489.77728800000114</v>
      </c>
      <c r="J19" s="76" t="s">
        <v>42</v>
      </c>
    </row>
    <row r="20" spans="1:10" ht="25.5">
      <c r="A20" s="75" t="s">
        <v>33</v>
      </c>
      <c r="B20" s="43" t="s">
        <v>34</v>
      </c>
      <c r="C20" s="2" t="s">
        <v>21</v>
      </c>
      <c r="D20" s="2">
        <v>0.07</v>
      </c>
      <c r="E20" s="14">
        <f>D20*D8*12</f>
        <v>4547.004000000001</v>
      </c>
      <c r="F20" s="7">
        <f t="shared" si="0"/>
        <v>4415.140884</v>
      </c>
      <c r="G20" s="14">
        <f t="shared" si="2"/>
        <v>4547.004000000001</v>
      </c>
      <c r="H20" s="7">
        <f t="shared" si="3"/>
        <v>-131.86311600000045</v>
      </c>
      <c r="I20" s="61">
        <f t="shared" si="1"/>
        <v>131.86311600000045</v>
      </c>
      <c r="J20" s="76" t="s">
        <v>43</v>
      </c>
    </row>
    <row r="21" spans="1:10" ht="25.5">
      <c r="A21" s="77" t="s">
        <v>35</v>
      </c>
      <c r="B21" s="41" t="s">
        <v>36</v>
      </c>
      <c r="C21" s="2" t="s">
        <v>21</v>
      </c>
      <c r="D21" s="2">
        <v>0.08</v>
      </c>
      <c r="E21" s="14">
        <f>D21*D8*12</f>
        <v>5196.576000000001</v>
      </c>
      <c r="F21" s="7">
        <f t="shared" si="0"/>
        <v>5045.875296000001</v>
      </c>
      <c r="G21" s="14">
        <f t="shared" si="2"/>
        <v>5196.576000000001</v>
      </c>
      <c r="H21" s="7">
        <f t="shared" si="3"/>
        <v>-150.70070399999986</v>
      </c>
      <c r="I21" s="61">
        <f t="shared" si="1"/>
        <v>150.70070399999986</v>
      </c>
      <c r="J21" s="76" t="s">
        <v>44</v>
      </c>
    </row>
    <row r="22" spans="1:10" ht="13.5" thickBot="1">
      <c r="A22" s="77" t="s">
        <v>47</v>
      </c>
      <c r="B22" s="53" t="s">
        <v>37</v>
      </c>
      <c r="C22" s="5" t="s">
        <v>21</v>
      </c>
      <c r="D22" s="5">
        <v>0.03</v>
      </c>
      <c r="E22" s="26">
        <f>D22*D8*12</f>
        <v>1948.716</v>
      </c>
      <c r="F22" s="7">
        <f t="shared" si="0"/>
        <v>1892.2032359999998</v>
      </c>
      <c r="G22" s="26">
        <f t="shared" si="2"/>
        <v>1948.716</v>
      </c>
      <c r="H22" s="51">
        <f t="shared" si="3"/>
        <v>-56.51276400000006</v>
      </c>
      <c r="I22" s="63">
        <f>E22-F22</f>
        <v>56.51276400000006</v>
      </c>
      <c r="J22" s="68" t="s">
        <v>45</v>
      </c>
    </row>
    <row r="23" spans="1:10" ht="13.5" thickBot="1">
      <c r="A23" s="78"/>
      <c r="B23" s="57"/>
      <c r="C23" s="57"/>
      <c r="D23" s="57"/>
      <c r="E23" s="58"/>
      <c r="F23" s="59"/>
      <c r="G23" s="58"/>
      <c r="H23" s="59"/>
      <c r="I23" s="59"/>
      <c r="J23" s="24"/>
    </row>
    <row r="24" spans="1:10" ht="25.5">
      <c r="A24" s="75">
        <v>2</v>
      </c>
      <c r="B24" s="39" t="s">
        <v>38</v>
      </c>
      <c r="C24" s="21" t="s">
        <v>21</v>
      </c>
      <c r="D24" s="21">
        <v>1.65</v>
      </c>
      <c r="E24" s="47">
        <f>D24*D8*12</f>
        <v>107179.38</v>
      </c>
      <c r="F24" s="48">
        <f>E24*95/100</f>
        <v>101820.411</v>
      </c>
      <c r="G24" s="47">
        <f>E24</f>
        <v>107179.38</v>
      </c>
      <c r="H24" s="48">
        <f>F24-G24</f>
        <v>-5358.969000000012</v>
      </c>
      <c r="I24" s="49">
        <f>E24-F24</f>
        <v>5358.969000000012</v>
      </c>
      <c r="J24" s="76" t="s">
        <v>46</v>
      </c>
    </row>
    <row r="25" spans="1:10" ht="13.5" thickBot="1">
      <c r="A25" s="75"/>
      <c r="B25" s="25"/>
      <c r="C25" s="5"/>
      <c r="D25" s="5"/>
      <c r="E25" s="54"/>
      <c r="F25" s="55"/>
      <c r="G25" s="54"/>
      <c r="H25" s="55"/>
      <c r="I25" s="56"/>
      <c r="J25" s="68"/>
    </row>
    <row r="26" spans="1:10" ht="25.5">
      <c r="A26" s="75">
        <v>3</v>
      </c>
      <c r="B26" s="82" t="s">
        <v>67</v>
      </c>
      <c r="C26" s="21" t="s">
        <v>21</v>
      </c>
      <c r="D26" s="21"/>
      <c r="E26" s="47"/>
      <c r="F26" s="47">
        <f>F27+F29</f>
        <v>323732.77</v>
      </c>
      <c r="G26" s="47">
        <v>51530.13</v>
      </c>
      <c r="H26" s="47">
        <f>F26-G26</f>
        <v>272202.64</v>
      </c>
      <c r="I26" s="52"/>
      <c r="J26" s="68"/>
    </row>
    <row r="27" spans="1:10" ht="12.75">
      <c r="A27" s="75"/>
      <c r="B27" s="41" t="s">
        <v>68</v>
      </c>
      <c r="C27" s="2" t="s">
        <v>21</v>
      </c>
      <c r="D27" s="2">
        <v>2.73</v>
      </c>
      <c r="E27" s="14">
        <f>D27*12*D8</f>
        <v>177333.156</v>
      </c>
      <c r="F27" s="7">
        <v>170902.47</v>
      </c>
      <c r="G27" s="2"/>
      <c r="H27" s="2"/>
      <c r="I27" s="61">
        <f>F27-E27</f>
        <v>-6430.685999999987</v>
      </c>
      <c r="J27" s="68"/>
    </row>
    <row r="28" spans="1:10" ht="12.75">
      <c r="A28" s="75"/>
      <c r="B28" s="41"/>
      <c r="C28" s="2"/>
      <c r="D28" s="2"/>
      <c r="E28" s="14"/>
      <c r="F28" s="7"/>
      <c r="G28" s="2"/>
      <c r="H28" s="2"/>
      <c r="I28" s="24"/>
      <c r="J28" s="68"/>
    </row>
    <row r="29" spans="1:10" ht="12.75">
      <c r="A29" s="75"/>
      <c r="B29" s="43" t="s">
        <v>69</v>
      </c>
      <c r="C29" s="2" t="s">
        <v>21</v>
      </c>
      <c r="D29" s="2"/>
      <c r="E29" s="14"/>
      <c r="F29" s="7">
        <v>152830.3</v>
      </c>
      <c r="G29" s="2"/>
      <c r="H29" s="2"/>
      <c r="I29" s="24"/>
      <c r="J29" s="68"/>
    </row>
    <row r="30" spans="1:10" ht="12.75">
      <c r="A30" s="74"/>
      <c r="B30" s="41" t="s">
        <v>70</v>
      </c>
      <c r="C30" s="2"/>
      <c r="D30" s="2"/>
      <c r="E30" s="14"/>
      <c r="F30" s="7"/>
      <c r="G30" s="14">
        <f>G32+G33+G34</f>
        <v>30764.85</v>
      </c>
      <c r="H30" s="2"/>
      <c r="I30" s="24"/>
      <c r="J30" s="68"/>
    </row>
    <row r="31" spans="1:10" ht="12.75">
      <c r="A31" s="79"/>
      <c r="B31" s="41" t="s">
        <v>18</v>
      </c>
      <c r="C31" s="2"/>
      <c r="D31" s="2"/>
      <c r="E31" s="14"/>
      <c r="F31" s="7"/>
      <c r="G31" s="2"/>
      <c r="H31" s="2"/>
      <c r="I31" s="24"/>
      <c r="J31" s="68"/>
    </row>
    <row r="32" spans="1:10" ht="12.75">
      <c r="A32" s="79"/>
      <c r="B32" s="41" t="s">
        <v>73</v>
      </c>
      <c r="C32" s="2"/>
      <c r="D32" s="2"/>
      <c r="E32" s="14"/>
      <c r="F32" s="7"/>
      <c r="G32" s="14">
        <v>20200</v>
      </c>
      <c r="H32" s="2"/>
      <c r="I32" s="24"/>
      <c r="J32" s="68" t="s">
        <v>74</v>
      </c>
    </row>
    <row r="33" spans="1:10" ht="12.75">
      <c r="A33" s="79"/>
      <c r="B33" s="41" t="s">
        <v>75</v>
      </c>
      <c r="C33" s="7"/>
      <c r="D33" s="2"/>
      <c r="E33" s="14"/>
      <c r="F33" s="7"/>
      <c r="G33" s="14">
        <v>10222</v>
      </c>
      <c r="H33" s="2"/>
      <c r="I33" s="24"/>
      <c r="J33" s="68"/>
    </row>
    <row r="34" spans="1:10" ht="13.5" thickBot="1">
      <c r="A34" s="79"/>
      <c r="B34" s="53" t="s">
        <v>79</v>
      </c>
      <c r="C34" s="51"/>
      <c r="D34" s="5"/>
      <c r="E34" s="26"/>
      <c r="F34" s="51"/>
      <c r="G34" s="26">
        <v>342.85</v>
      </c>
      <c r="H34" s="5"/>
      <c r="I34" s="27"/>
      <c r="J34" s="68"/>
    </row>
    <row r="35" spans="1:10" ht="13.5" thickBot="1">
      <c r="A35" s="79"/>
      <c r="B35" s="88" t="s">
        <v>80</v>
      </c>
      <c r="C35" s="59"/>
      <c r="D35" s="57"/>
      <c r="E35" s="58"/>
      <c r="F35" s="59"/>
      <c r="G35" s="58">
        <v>20765.23</v>
      </c>
      <c r="H35" s="57"/>
      <c r="I35" s="89"/>
      <c r="J35" s="68"/>
    </row>
    <row r="36" spans="1:10" ht="25.5">
      <c r="A36" s="79">
        <v>4</v>
      </c>
      <c r="B36" s="82" t="s">
        <v>76</v>
      </c>
      <c r="C36" s="21" t="s">
        <v>21</v>
      </c>
      <c r="D36" s="21">
        <v>1.5</v>
      </c>
      <c r="E36" s="47"/>
      <c r="F36" s="48">
        <f>F37+F39</f>
        <v>111971.65999999999</v>
      </c>
      <c r="G36" s="47">
        <f>G40</f>
        <v>22594.6</v>
      </c>
      <c r="H36" s="48">
        <f>F36-G36</f>
        <v>89377.06</v>
      </c>
      <c r="I36" s="49">
        <v>-16609.94</v>
      </c>
      <c r="J36" s="68"/>
    </row>
    <row r="37" spans="1:10" ht="12.75">
      <c r="A37" s="79"/>
      <c r="B37" s="41" t="s">
        <v>68</v>
      </c>
      <c r="C37" s="2"/>
      <c r="D37" s="2"/>
      <c r="E37" s="29">
        <v>91671.6</v>
      </c>
      <c r="F37" s="29">
        <v>89644.54</v>
      </c>
      <c r="G37" s="4"/>
      <c r="H37" s="4"/>
      <c r="I37" s="83">
        <f>F37-E37</f>
        <v>-2027.0600000000122</v>
      </c>
      <c r="J37" s="68"/>
    </row>
    <row r="38" spans="1:10" ht="12.75">
      <c r="A38" s="79"/>
      <c r="B38" s="41"/>
      <c r="C38" s="2"/>
      <c r="D38" s="2"/>
      <c r="E38" s="28"/>
      <c r="F38" s="11"/>
      <c r="G38" s="30"/>
      <c r="H38" s="4"/>
      <c r="I38" s="50"/>
      <c r="J38" s="68"/>
    </row>
    <row r="39" spans="1:10" ht="12.75">
      <c r="A39" s="79"/>
      <c r="B39" s="43" t="s">
        <v>69</v>
      </c>
      <c r="C39" s="2"/>
      <c r="D39" s="2"/>
      <c r="E39" s="28"/>
      <c r="F39" s="11">
        <v>22327.12</v>
      </c>
      <c r="G39" s="4"/>
      <c r="H39" s="4"/>
      <c r="I39" s="50"/>
      <c r="J39" s="68"/>
    </row>
    <row r="40" spans="1:10" ht="12.75">
      <c r="A40" s="79"/>
      <c r="B40" s="41" t="s">
        <v>70</v>
      </c>
      <c r="C40" s="7"/>
      <c r="D40" s="2"/>
      <c r="E40" s="14"/>
      <c r="F40" s="7"/>
      <c r="G40" s="14">
        <f>G41</f>
        <v>22594.6</v>
      </c>
      <c r="H40" s="2"/>
      <c r="I40" s="24"/>
      <c r="J40" s="76"/>
    </row>
    <row r="41" spans="1:10" ht="12.75">
      <c r="A41" s="79"/>
      <c r="B41" s="43" t="s">
        <v>77</v>
      </c>
      <c r="C41" s="7"/>
      <c r="D41" s="2"/>
      <c r="E41" s="14"/>
      <c r="F41" s="7"/>
      <c r="G41" s="14">
        <v>22594.6</v>
      </c>
      <c r="H41" s="2"/>
      <c r="I41" s="24"/>
      <c r="J41" s="76" t="s">
        <v>72</v>
      </c>
    </row>
    <row r="42" spans="1:10" ht="13.5" thickBot="1">
      <c r="A42" s="79"/>
      <c r="B42" s="43"/>
      <c r="C42" s="7"/>
      <c r="D42" s="2"/>
      <c r="E42" s="14"/>
      <c r="F42" s="7"/>
      <c r="G42" s="2"/>
      <c r="H42" s="2"/>
      <c r="I42" s="24"/>
      <c r="J42" s="76"/>
    </row>
    <row r="43" spans="1:10" ht="12.75">
      <c r="A43" s="79">
        <v>5</v>
      </c>
      <c r="B43" s="39" t="s">
        <v>39</v>
      </c>
      <c r="C43" s="21"/>
      <c r="D43" s="21"/>
      <c r="E43" s="22">
        <v>2295030</v>
      </c>
      <c r="F43" s="22">
        <v>2093130</v>
      </c>
      <c r="G43" s="22">
        <v>2093130</v>
      </c>
      <c r="H43" s="22">
        <v>-201900</v>
      </c>
      <c r="I43" s="40">
        <v>-201900</v>
      </c>
      <c r="J43" s="68"/>
    </row>
    <row r="44" spans="1:10" ht="12.75">
      <c r="A44" s="79"/>
      <c r="B44" s="87" t="s">
        <v>78</v>
      </c>
      <c r="C44" s="84" t="s">
        <v>21</v>
      </c>
      <c r="D44" s="84"/>
      <c r="E44" s="85">
        <v>44230</v>
      </c>
      <c r="F44" s="85">
        <v>39110</v>
      </c>
      <c r="G44" s="85">
        <v>39110</v>
      </c>
      <c r="H44" s="85">
        <v>-5120</v>
      </c>
      <c r="I44" s="86">
        <v>-5120</v>
      </c>
      <c r="J44" s="68"/>
    </row>
    <row r="45" spans="1:10" ht="12.75">
      <c r="A45" s="79"/>
      <c r="B45" s="41" t="s">
        <v>59</v>
      </c>
      <c r="C45" s="7" t="s">
        <v>21</v>
      </c>
      <c r="D45" s="14"/>
      <c r="E45" s="14">
        <v>1305740</v>
      </c>
      <c r="F45" s="14">
        <v>1181500</v>
      </c>
      <c r="G45" s="14">
        <f>F45</f>
        <v>1181500</v>
      </c>
      <c r="H45" s="14">
        <f>F45-E45</f>
        <v>-124240</v>
      </c>
      <c r="I45" s="42">
        <f>H45</f>
        <v>-124240</v>
      </c>
      <c r="J45" s="68"/>
    </row>
    <row r="46" spans="1:10" ht="12.75">
      <c r="A46" s="77"/>
      <c r="B46" s="43" t="s">
        <v>60</v>
      </c>
      <c r="C46" s="2" t="s">
        <v>21</v>
      </c>
      <c r="D46" s="2"/>
      <c r="E46" s="14">
        <v>570970</v>
      </c>
      <c r="F46" s="14">
        <v>518020</v>
      </c>
      <c r="G46" s="14">
        <f>F46</f>
        <v>518020</v>
      </c>
      <c r="H46" s="14">
        <f>F46-E46</f>
        <v>-52950</v>
      </c>
      <c r="I46" s="42">
        <f>H46</f>
        <v>-52950</v>
      </c>
      <c r="J46" s="68"/>
    </row>
    <row r="47" spans="1:10" ht="12.75">
      <c r="A47" s="79"/>
      <c r="B47" s="43" t="s">
        <v>61</v>
      </c>
      <c r="C47" s="2" t="s">
        <v>21</v>
      </c>
      <c r="D47" s="2"/>
      <c r="E47" s="14">
        <v>192700</v>
      </c>
      <c r="F47" s="14">
        <v>179950</v>
      </c>
      <c r="G47" s="14">
        <f>F47</f>
        <v>179950</v>
      </c>
      <c r="H47" s="14">
        <f>F47-E47</f>
        <v>-12750</v>
      </c>
      <c r="I47" s="42">
        <f>H47</f>
        <v>-12750</v>
      </c>
      <c r="J47" s="68"/>
    </row>
    <row r="48" spans="1:10" ht="13.5" thickBot="1">
      <c r="A48" s="80"/>
      <c r="B48" s="44" t="s">
        <v>62</v>
      </c>
      <c r="C48" s="45" t="s">
        <v>21</v>
      </c>
      <c r="D48" s="45"/>
      <c r="E48" s="26">
        <v>181370</v>
      </c>
      <c r="F48" s="26">
        <v>174550</v>
      </c>
      <c r="G48" s="26">
        <f>F48</f>
        <v>174550</v>
      </c>
      <c r="H48" s="26">
        <f>F48-E48</f>
        <v>-6820</v>
      </c>
      <c r="I48" s="46">
        <f>H48</f>
        <v>-6820</v>
      </c>
      <c r="J48" s="69"/>
    </row>
    <row r="49" spans="1:7" ht="12.75">
      <c r="A49" s="15"/>
      <c r="B49" s="17" t="s">
        <v>71</v>
      </c>
      <c r="C49" s="3"/>
      <c r="D49" s="3"/>
      <c r="E49" s="3"/>
      <c r="F49" s="3"/>
      <c r="G49" s="3"/>
    </row>
    <row r="50" spans="1:8" ht="25.5">
      <c r="A50" s="15"/>
      <c r="B50" s="11"/>
      <c r="C50" s="32" t="s">
        <v>48</v>
      </c>
      <c r="D50" s="34" t="s">
        <v>1</v>
      </c>
      <c r="E50" s="34" t="s">
        <v>49</v>
      </c>
      <c r="F50" s="34" t="s">
        <v>52</v>
      </c>
      <c r="G50" s="11" t="s">
        <v>50</v>
      </c>
      <c r="H50" s="35" t="s">
        <v>53</v>
      </c>
    </row>
    <row r="51" spans="1:8" ht="12.75">
      <c r="A51" s="15"/>
      <c r="B51" s="11" t="s">
        <v>51</v>
      </c>
      <c r="C51" s="32"/>
      <c r="D51" s="34">
        <f>D52+D53</f>
        <v>625.76</v>
      </c>
      <c r="E51" s="34">
        <f>E52+E53</f>
        <v>1333.41</v>
      </c>
      <c r="F51" s="34">
        <f>F52+F53</f>
        <v>450.32</v>
      </c>
      <c r="G51" s="34">
        <f>G52+G53</f>
        <v>877.24</v>
      </c>
      <c r="H51" s="11">
        <f>D51+E51+F51+G51</f>
        <v>3286.7300000000005</v>
      </c>
    </row>
    <row r="52" spans="1:8" ht="12.75">
      <c r="A52" s="15"/>
      <c r="B52" s="31" t="s">
        <v>63</v>
      </c>
      <c r="C52" s="36">
        <v>60</v>
      </c>
      <c r="D52" s="29">
        <v>625.76</v>
      </c>
      <c r="E52" s="29">
        <v>1333.41</v>
      </c>
      <c r="F52" s="29">
        <v>450.32</v>
      </c>
      <c r="G52" s="29">
        <v>877.24</v>
      </c>
      <c r="H52" s="11">
        <f>D52+E52+F52+G52</f>
        <v>3286.7300000000005</v>
      </c>
    </row>
    <row r="53" spans="1:8" ht="12.75">
      <c r="A53" s="16"/>
      <c r="B53" s="8"/>
      <c r="C53" s="33"/>
      <c r="D53" s="29"/>
      <c r="E53" s="29"/>
      <c r="F53" s="29"/>
      <c r="G53" s="29"/>
      <c r="H53" s="11"/>
    </row>
    <row r="54" spans="1:7" ht="12.75">
      <c r="A54" s="3"/>
      <c r="B54" s="12"/>
      <c r="C54" s="13"/>
      <c r="D54" s="3"/>
      <c r="E54" s="3"/>
      <c r="F54" s="3"/>
      <c r="G54" s="3"/>
    </row>
    <row r="55" spans="1:7" ht="12.75">
      <c r="A55" s="17"/>
      <c r="B55" s="38"/>
      <c r="C55" s="37"/>
      <c r="D55" s="37"/>
      <c r="E55" s="38" t="s">
        <v>57</v>
      </c>
      <c r="F55" s="3"/>
      <c r="G55" s="3"/>
    </row>
    <row r="56" spans="1:7" ht="12.75">
      <c r="A56" s="16"/>
      <c r="B56" s="16" t="s">
        <v>64</v>
      </c>
      <c r="C56" s="3"/>
      <c r="D56" s="3"/>
      <c r="E56" s="3"/>
      <c r="F56" s="3"/>
      <c r="G56" s="3"/>
    </row>
    <row r="57" spans="1:7" ht="12.75">
      <c r="A57" s="3"/>
      <c r="B57" s="81" t="s">
        <v>55</v>
      </c>
      <c r="C57" s="3"/>
      <c r="D57" s="3"/>
      <c r="E57" s="3"/>
      <c r="F57" s="3"/>
      <c r="G57" s="3"/>
    </row>
    <row r="58" spans="1:8" ht="12.75">
      <c r="A58" s="17"/>
      <c r="B58" s="81" t="s">
        <v>56</v>
      </c>
      <c r="C58" s="13"/>
      <c r="D58" s="3"/>
      <c r="E58" s="3"/>
      <c r="F58" s="15" t="s">
        <v>54</v>
      </c>
      <c r="G58" s="13"/>
      <c r="H58" s="3"/>
    </row>
    <row r="59" spans="1:7" ht="12.75">
      <c r="A59" s="17"/>
      <c r="B59" s="3"/>
      <c r="C59" s="13"/>
      <c r="D59" s="3"/>
      <c r="E59" s="3"/>
      <c r="F59" s="3"/>
      <c r="G59" s="3"/>
    </row>
    <row r="60" spans="1:7" ht="12.75">
      <c r="A60" s="19"/>
      <c r="B60" s="3"/>
      <c r="C60" s="13"/>
      <c r="D60" s="3"/>
      <c r="E60" s="3"/>
      <c r="F60" s="3"/>
      <c r="G60" s="3"/>
    </row>
    <row r="61" spans="1:7" ht="12.75">
      <c r="A61" s="20"/>
      <c r="B61" s="3"/>
      <c r="C61" s="3"/>
      <c r="D61" s="3"/>
      <c r="E61" s="3"/>
      <c r="F61" s="3"/>
      <c r="G61" s="3"/>
    </row>
    <row r="62" spans="1:7" ht="12.75">
      <c r="A62" s="20"/>
      <c r="B62" s="12"/>
      <c r="C62" s="3"/>
      <c r="D62" s="3"/>
      <c r="E62" s="3"/>
      <c r="F62" s="3"/>
      <c r="G62" s="18"/>
    </row>
    <row r="63" spans="1:7" ht="18" customHeight="1">
      <c r="A63" s="3"/>
      <c r="B63" s="15"/>
      <c r="C63" s="3"/>
      <c r="D63" s="3"/>
      <c r="E63" s="3"/>
      <c r="F63" s="3"/>
      <c r="G63" s="3"/>
    </row>
    <row r="64" ht="12.75">
      <c r="B64" s="6"/>
    </row>
    <row r="65" ht="12.75">
      <c r="B65" s="6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2012-03-19T07:20:13Z</cp:lastPrinted>
  <dcterms:created xsi:type="dcterms:W3CDTF">2010-07-05T09:11:27Z</dcterms:created>
  <dcterms:modified xsi:type="dcterms:W3CDTF">2012-06-18T07:07:16Z</dcterms:modified>
  <cp:category/>
  <cp:version/>
  <cp:contentType/>
  <cp:contentStatus/>
</cp:coreProperties>
</file>