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<sst xmlns="http://schemas.openxmlformats.org/spreadsheetml/2006/main" count="98" uniqueCount="73">
  <si>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</si>
  <si>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</si>
  <si>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</si>
  <si>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</si>
  <si>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</si>
  <si>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</si>
  <si>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</si>
  <si>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</si>
  <si>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</si>
  <si>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</si>
  <si>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</si>
  <si>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</si>
  <si>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</si>
  <si>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</si>
  <si>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</si>
  <si>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</si>
  <si>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</si>
  <si>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</si>
  <si>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</si>
  <si>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</si>
  <si>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</si>
  <si>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</si>
  <si>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</si>
  <si>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</si>
  <si>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</si>
  <si>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</si>
  <si>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</si>
  <si>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</si>
  <si>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</si>
  <si>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</si>
  <si>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</si>
  <si>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</si>
  <si>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</si>
  <si>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</si>
  <si>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</si>
  <si>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</si>
  <si>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</si>
  <si>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</si>
  <si>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</si>
  <si>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</si>
  <si>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</si>
  <si>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</si>
  <si>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</si>
  <si>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</si>
  <si>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</si>
  <si>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</si>
  <si>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</si>
  <si>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</si>
  <si>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</si>
  <si>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</si>
  <si>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</si>
  <si>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</si>
  <si>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</si>
  <si>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</si>
  <si>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</si>
  <si>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</si>
  <si>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</si>
  <si>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</si>
  <si>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договор с уч. "ООО Фрегат плюс"</t>
  </si>
  <si>
    <r>
      <t>по дому 39 ул. В.Никитиной з</t>
    </r>
    <r>
      <rPr>
        <b/>
        <sz val="10"/>
        <rFont val="Arial Cyr"/>
        <family val="0"/>
      </rPr>
      <t xml:space="preserve">а период с 01. 01.2011 по 31.12.2011г. </t>
    </r>
  </si>
  <si>
    <t>услуги ЕРКЦ .</t>
  </si>
  <si>
    <t xml:space="preserve">2011г. </t>
  </si>
  <si>
    <t>выполненные работы в 2011г. всего</t>
  </si>
  <si>
    <t>2011г.</t>
  </si>
  <si>
    <t>Выполненные работы  в 2011г. всего</t>
  </si>
  <si>
    <t>окраска газовых труб</t>
  </si>
  <si>
    <t>10/тр-ф от 01.04.09</t>
  </si>
  <si>
    <t>установка почтовых язщиков</t>
  </si>
  <si>
    <t>13/со-ф от 01.06.09</t>
  </si>
  <si>
    <t>электроэнергия</t>
  </si>
  <si>
    <t>остаток средств на 01.01.2011г.</t>
  </si>
  <si>
    <t>оплата несборов</t>
  </si>
  <si>
    <t>Капитальный ремонт  с нарастающ. итогом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</si>
</sst>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59</v>
      </c>
      <c r="B2" s="95"/>
      <c r="C2" s="95"/>
      <c r="D2" s="95"/>
      <c r="E2" s="95"/>
      <c r="F2" s="95"/>
      <c r="G2" s="8"/>
    </row>
    <row r="3" spans="1:7" ht="12.75">
      <c r="A3" s="95" t="s">
        <v>3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4</v>
      </c>
      <c r="C5" s="97" t="s">
        <v>5</v>
      </c>
      <c r="D5" s="99" t="s">
        <v>6</v>
      </c>
      <c r="E5" s="97" t="s">
        <v>7</v>
      </c>
      <c r="F5" s="97" t="s">
        <v>52</v>
      </c>
      <c r="G5" s="97" t="s">
        <v>8</v>
      </c>
      <c r="H5" s="103" t="s">
        <v>9</v>
      </c>
      <c r="I5" s="103" t="s">
        <v>10</v>
      </c>
      <c r="J5" s="105" t="s">
        <v>11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19"/>
      <c r="B7" s="20" t="s">
        <v>12</v>
      </c>
      <c r="C7" s="20" t="s">
        <v>15</v>
      </c>
      <c r="D7" s="21">
        <f>D8</f>
        <v>2561.1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2561.1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6">
        <v>1</v>
      </c>
      <c r="B10" s="44" t="s">
        <v>16</v>
      </c>
      <c r="C10" s="45"/>
      <c r="D10" s="45">
        <f>D12+D13+D15+D16+D17+D19+D20+D21+D22+D14+D18</f>
        <v>5.460000000000001</v>
      </c>
      <c r="E10" s="45">
        <f>E12+E13+E14+E15+E16+E17+E18+E19+E20+E21+E22</f>
        <v>167803.236</v>
      </c>
      <c r="F10" s="45">
        <v>160550</v>
      </c>
      <c r="G10" s="45">
        <f>G12+G13+G14+G15+G16+G17+G18+G19+G20+G21+G22</f>
        <v>167803.236</v>
      </c>
      <c r="H10" s="45">
        <f>H12+H13+H14+H15+H17+H18+H19+H21+H22+H16+H20</f>
        <v>-7383.342384000012</v>
      </c>
      <c r="I10" s="46">
        <f>E10-F10</f>
        <v>7253.236000000004</v>
      </c>
      <c r="J10" s="41" t="s">
        <v>58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>
        <v>0.7</v>
      </c>
      <c r="E12" s="12">
        <f>D12*D8*12</f>
        <v>21513.239999999998</v>
      </c>
      <c r="F12" s="7">
        <f>E12*95.6/100</f>
        <v>20566.657439999995</v>
      </c>
      <c r="G12" s="12">
        <f>E12</f>
        <v>21513.239999999998</v>
      </c>
      <c r="H12" s="7">
        <f>F12-G12</f>
        <v>-946.5825600000026</v>
      </c>
      <c r="I12" s="48">
        <f>E12-F12</f>
        <v>946.5825600000026</v>
      </c>
      <c r="J12" s="42" t="s">
        <v>39</v>
      </c>
    </row>
    <row r="13" spans="1:10" ht="12.75">
      <c r="A13" s="37" t="s">
        <v>21</v>
      </c>
      <c r="B13" s="47" t="s">
        <v>22</v>
      </c>
      <c r="C13" s="2" t="s">
        <v>20</v>
      </c>
      <c r="D13" s="2">
        <v>1.13</v>
      </c>
      <c r="E13" s="12">
        <f>D13*D8*12</f>
        <v>34728.515999999996</v>
      </c>
      <c r="F13" s="7">
        <f aca="true" t="shared" si="0" ref="F13:F22">E13*95.6/100</f>
        <v>33200.461295999994</v>
      </c>
      <c r="G13" s="12">
        <f>E13</f>
        <v>34728.515999999996</v>
      </c>
      <c r="H13" s="7">
        <f>F13-G13</f>
        <v>-1528.054704000002</v>
      </c>
      <c r="I13" s="48">
        <f aca="true" t="shared" si="1" ref="I13:I21">E13-F13</f>
        <v>1528.054704000002</v>
      </c>
      <c r="J13" s="42" t="s">
        <v>39</v>
      </c>
    </row>
    <row r="14" spans="1:10" ht="25.5">
      <c r="A14" s="37"/>
      <c r="B14" s="49" t="s">
        <v>23</v>
      </c>
      <c r="C14" s="7" t="s">
        <v>20</v>
      </c>
      <c r="D14" s="2">
        <v>0.13</v>
      </c>
      <c r="E14" s="12">
        <f>D14*D8*12</f>
        <v>3995.316</v>
      </c>
      <c r="F14" s="7">
        <f t="shared" si="0"/>
        <v>3819.5220959999992</v>
      </c>
      <c r="G14" s="12">
        <f>E14</f>
        <v>3995.316</v>
      </c>
      <c r="H14" s="7">
        <f>F14-G14</f>
        <v>-175.79390400000057</v>
      </c>
      <c r="I14" s="48">
        <f t="shared" si="1"/>
        <v>175.79390400000057</v>
      </c>
      <c r="J14" s="42" t="s">
        <v>39</v>
      </c>
    </row>
    <row r="15" spans="1:10" ht="12.75">
      <c r="A15" s="38" t="s">
        <v>24</v>
      </c>
      <c r="B15" s="47" t="s">
        <v>1</v>
      </c>
      <c r="C15" s="2" t="s">
        <v>20</v>
      </c>
      <c r="D15" s="2">
        <v>1.17</v>
      </c>
      <c r="E15" s="12">
        <f>D15*D8*12</f>
        <v>35957.844</v>
      </c>
      <c r="F15" s="7">
        <f t="shared" si="0"/>
        <v>34375.698864</v>
      </c>
      <c r="G15" s="12">
        <f>E15</f>
        <v>35957.844</v>
      </c>
      <c r="H15" s="7">
        <f>F15-G15</f>
        <v>-1582.1451359999992</v>
      </c>
      <c r="I15" s="48">
        <f t="shared" si="1"/>
        <v>1582.1451359999992</v>
      </c>
      <c r="J15" s="42" t="s">
        <v>39</v>
      </c>
    </row>
    <row r="16" spans="1:10" ht="12.75">
      <c r="A16" s="39" t="s">
        <v>25</v>
      </c>
      <c r="B16" s="47" t="s">
        <v>26</v>
      </c>
      <c r="C16" s="2" t="s">
        <v>20</v>
      </c>
      <c r="D16" s="2">
        <v>0</v>
      </c>
      <c r="E16" s="12">
        <v>0</v>
      </c>
      <c r="F16" s="7">
        <f t="shared" si="0"/>
        <v>0</v>
      </c>
      <c r="G16" s="12">
        <f>E16</f>
        <v>0</v>
      </c>
      <c r="H16" s="7">
        <f>F16-G16</f>
        <v>0</v>
      </c>
      <c r="I16" s="48">
        <f t="shared" si="1"/>
        <v>0</v>
      </c>
      <c r="J16" s="43"/>
    </row>
    <row r="17" spans="1:10" ht="25.5">
      <c r="A17" s="39" t="s">
        <v>27</v>
      </c>
      <c r="B17" s="49" t="s">
        <v>28</v>
      </c>
      <c r="C17" s="2" t="s">
        <v>20</v>
      </c>
      <c r="D17" s="2">
        <v>0.91</v>
      </c>
      <c r="E17" s="12">
        <f>D17*D8*12</f>
        <v>27967.212</v>
      </c>
      <c r="F17" s="7">
        <f t="shared" si="0"/>
        <v>26736.654671999997</v>
      </c>
      <c r="G17" s="12">
        <f aca="true" t="shared" si="2" ref="G17:G22">E17</f>
        <v>27967.212</v>
      </c>
      <c r="H17" s="7">
        <f aca="true" t="shared" si="3" ref="H17:H22">F17-G17</f>
        <v>-1230.5573280000026</v>
      </c>
      <c r="I17" s="48">
        <f t="shared" si="1"/>
        <v>1230.5573280000026</v>
      </c>
      <c r="J17" s="42"/>
    </row>
    <row r="18" spans="1:10" ht="25.5">
      <c r="A18" s="39" t="s">
        <v>29</v>
      </c>
      <c r="B18" s="47" t="s">
        <v>60</v>
      </c>
      <c r="C18" s="2" t="s">
        <v>20</v>
      </c>
      <c r="D18" s="1">
        <v>0.98</v>
      </c>
      <c r="E18" s="12">
        <v>30118.5</v>
      </c>
      <c r="F18" s="7">
        <f t="shared" si="0"/>
        <v>28793.285999999996</v>
      </c>
      <c r="G18" s="12">
        <f t="shared" si="2"/>
        <v>30118.5</v>
      </c>
      <c r="H18" s="7">
        <f t="shared" si="3"/>
        <v>-1325.2140000000036</v>
      </c>
      <c r="I18" s="48">
        <f t="shared" si="1"/>
        <v>1325.2140000000036</v>
      </c>
      <c r="J18" s="43" t="s">
        <v>40</v>
      </c>
    </row>
    <row r="19" spans="1:10" ht="25.5">
      <c r="A19" s="39" t="s">
        <v>30</v>
      </c>
      <c r="B19" s="50" t="s">
        <v>31</v>
      </c>
      <c r="C19" s="2" t="s">
        <v>20</v>
      </c>
      <c r="D19" s="2">
        <v>0.26</v>
      </c>
      <c r="E19" s="12">
        <f>D19*D8*12</f>
        <v>7990.632</v>
      </c>
      <c r="F19" s="7">
        <f t="shared" si="0"/>
        <v>7639.0441919999985</v>
      </c>
      <c r="G19" s="12">
        <f t="shared" si="2"/>
        <v>7990.632</v>
      </c>
      <c r="H19" s="7">
        <f t="shared" si="3"/>
        <v>-351.58780800000113</v>
      </c>
      <c r="I19" s="48">
        <f t="shared" si="1"/>
        <v>351.58780800000113</v>
      </c>
      <c r="J19" s="43" t="s">
        <v>41</v>
      </c>
    </row>
    <row r="20" spans="1:10" ht="25.5">
      <c r="A20" s="39" t="s">
        <v>32</v>
      </c>
      <c r="B20" s="49" t="s">
        <v>33</v>
      </c>
      <c r="C20" s="2" t="s">
        <v>20</v>
      </c>
      <c r="D20" s="2">
        <v>0.07</v>
      </c>
      <c r="E20" s="12">
        <f>D20*D8*12</f>
        <v>2151.324</v>
      </c>
      <c r="F20" s="7">
        <f t="shared" si="0"/>
        <v>2056.665744</v>
      </c>
      <c r="G20" s="12">
        <f t="shared" si="2"/>
        <v>2151.324</v>
      </c>
      <c r="H20" s="7">
        <f t="shared" si="3"/>
        <v>-94.65825600000016</v>
      </c>
      <c r="I20" s="48">
        <f t="shared" si="1"/>
        <v>94.65825600000016</v>
      </c>
      <c r="J20" s="43" t="s">
        <v>42</v>
      </c>
    </row>
    <row r="21" spans="1:10" ht="25.5">
      <c r="A21" s="40" t="s">
        <v>34</v>
      </c>
      <c r="B21" s="47" t="s">
        <v>35</v>
      </c>
      <c r="C21" s="2" t="s">
        <v>20</v>
      </c>
      <c r="D21" s="2">
        <v>0.08</v>
      </c>
      <c r="E21" s="12">
        <f>D21*D8*12</f>
        <v>2458.656</v>
      </c>
      <c r="F21" s="7">
        <f t="shared" si="0"/>
        <v>2350.4751359999996</v>
      </c>
      <c r="G21" s="12">
        <f t="shared" si="2"/>
        <v>2458.656</v>
      </c>
      <c r="H21" s="7">
        <f t="shared" si="3"/>
        <v>-108.18086400000038</v>
      </c>
      <c r="I21" s="48">
        <f t="shared" si="1"/>
        <v>108.18086400000038</v>
      </c>
      <c r="J21" s="43" t="s">
        <v>43</v>
      </c>
    </row>
    <row r="22" spans="1:10" ht="13.5" thickBot="1">
      <c r="A22" s="40" t="s">
        <v>46</v>
      </c>
      <c r="B22" s="51" t="s">
        <v>36</v>
      </c>
      <c r="C22" s="5" t="s">
        <v>20</v>
      </c>
      <c r="D22" s="5">
        <v>0.03</v>
      </c>
      <c r="E22" s="26">
        <f>D22*D8*12</f>
        <v>921.996</v>
      </c>
      <c r="F22" s="7">
        <f t="shared" si="0"/>
        <v>881.4281759999999</v>
      </c>
      <c r="G22" s="26">
        <f t="shared" si="2"/>
        <v>921.996</v>
      </c>
      <c r="H22" s="52">
        <f t="shared" si="3"/>
        <v>-40.56782400000009</v>
      </c>
      <c r="I22" s="53">
        <f>E22-F22</f>
        <v>40.56782400000009</v>
      </c>
      <c r="J22" s="42" t="s">
        <v>44</v>
      </c>
    </row>
    <row r="23" spans="1:10" ht="13.5" thickBot="1">
      <c r="A23" s="32"/>
      <c r="B23" s="54"/>
      <c r="C23" s="54"/>
      <c r="D23" s="54"/>
      <c r="E23" s="55"/>
      <c r="F23" s="56"/>
      <c r="G23" s="55"/>
      <c r="H23" s="56"/>
      <c r="I23" s="56"/>
      <c r="J23" s="24"/>
    </row>
    <row r="24" spans="1:10" ht="26.25" thickBot="1">
      <c r="A24" s="39">
        <v>2</v>
      </c>
      <c r="B24" s="57" t="s">
        <v>37</v>
      </c>
      <c r="C24" s="58" t="s">
        <v>20</v>
      </c>
      <c r="D24" s="58">
        <v>1.65</v>
      </c>
      <c r="E24" s="59">
        <f>D24*D8*12</f>
        <v>50709.78</v>
      </c>
      <c r="F24" s="60">
        <v>48350</v>
      </c>
      <c r="G24" s="59">
        <f>E24</f>
        <v>50709.78</v>
      </c>
      <c r="H24" s="60">
        <f>F24-G24</f>
        <v>-2359.779999999999</v>
      </c>
      <c r="I24" s="61">
        <f>E24-F24</f>
        <v>2359.779999999999</v>
      </c>
      <c r="J24" s="43" t="s">
        <v>45</v>
      </c>
    </row>
    <row r="25" spans="1:10" ht="13.5" thickBot="1">
      <c r="A25" s="32"/>
      <c r="B25" s="63"/>
      <c r="C25" s="54"/>
      <c r="D25" s="54"/>
      <c r="E25" s="64"/>
      <c r="F25" s="65"/>
      <c r="G25" s="64"/>
      <c r="H25" s="65"/>
      <c r="I25" s="65"/>
      <c r="J25" s="24"/>
    </row>
    <row r="26" spans="1:10" ht="25.5">
      <c r="A26" s="39">
        <v>3</v>
      </c>
      <c r="B26" s="66" t="s">
        <v>57</v>
      </c>
      <c r="C26" s="20" t="s">
        <v>20</v>
      </c>
      <c r="D26" s="20"/>
      <c r="E26" s="67"/>
      <c r="F26" s="45">
        <f>F27+F28</f>
        <v>78987.49</v>
      </c>
      <c r="G26" s="67">
        <v>34954.12</v>
      </c>
      <c r="H26" s="67">
        <f>F26-G26</f>
        <v>44033.37</v>
      </c>
      <c r="I26" s="68"/>
      <c r="J26" s="42"/>
    </row>
    <row r="27" spans="1:10" ht="12.75">
      <c r="A27" s="39"/>
      <c r="B27" s="69" t="s">
        <v>61</v>
      </c>
      <c r="C27" s="2" t="s">
        <v>20</v>
      </c>
      <c r="D27" s="2">
        <v>2.73</v>
      </c>
      <c r="E27" s="12">
        <f>D27*12*D8</f>
        <v>83901.636</v>
      </c>
      <c r="F27" s="7">
        <v>79470</v>
      </c>
      <c r="G27" s="2"/>
      <c r="H27" s="2"/>
      <c r="I27" s="48">
        <f>F27-E27</f>
        <v>-4431.635999999999</v>
      </c>
      <c r="J27" s="42"/>
    </row>
    <row r="28" spans="1:10" ht="12.75">
      <c r="A28" s="39"/>
      <c r="B28" s="49" t="s">
        <v>70</v>
      </c>
      <c r="C28" s="2" t="s">
        <v>20</v>
      </c>
      <c r="D28" s="2"/>
      <c r="E28" s="12"/>
      <c r="F28" s="7">
        <v>-482.51</v>
      </c>
      <c r="G28" s="2"/>
      <c r="H28" s="2"/>
      <c r="I28" s="24"/>
      <c r="J28" s="42"/>
    </row>
    <row r="29" spans="1:10" ht="12.75">
      <c r="A29" s="38"/>
      <c r="B29" s="47" t="s">
        <v>62</v>
      </c>
      <c r="C29" s="2"/>
      <c r="D29" s="2"/>
      <c r="E29" s="12"/>
      <c r="F29" s="7"/>
      <c r="G29" s="28">
        <f>G34+G35</f>
        <v>23251</v>
      </c>
      <c r="H29" s="2"/>
      <c r="I29" s="24"/>
      <c r="J29" s="42"/>
    </row>
    <row r="30" spans="1:10" ht="12.75">
      <c r="A30" s="62"/>
      <c r="B30" s="47" t="s">
        <v>17</v>
      </c>
      <c r="C30" s="2"/>
      <c r="D30" s="2"/>
      <c r="E30" s="12"/>
      <c r="F30" s="7"/>
      <c r="G30" s="2"/>
      <c r="H30" s="2"/>
      <c r="I30" s="24"/>
      <c r="J30" s="42"/>
    </row>
    <row r="31" spans="1:10" ht="12.75" hidden="1">
      <c r="A31" s="62"/>
      <c r="B31" s="47"/>
      <c r="C31" s="2"/>
      <c r="D31" s="2"/>
      <c r="E31" s="12"/>
      <c r="F31" s="7"/>
      <c r="G31" s="2"/>
      <c r="H31" s="2"/>
      <c r="I31" s="24"/>
      <c r="J31" s="42"/>
    </row>
    <row r="32" spans="1:10" ht="12.75" hidden="1">
      <c r="A32" s="62"/>
      <c r="B32" s="47"/>
      <c r="C32" s="2"/>
      <c r="D32" s="2"/>
      <c r="E32" s="12"/>
      <c r="F32" s="7"/>
      <c r="G32" s="2"/>
      <c r="H32" s="2"/>
      <c r="I32" s="24"/>
      <c r="J32" s="42"/>
    </row>
    <row r="33" spans="1:10" ht="12.75" hidden="1">
      <c r="A33" s="62"/>
      <c r="B33" s="47"/>
      <c r="C33" s="2"/>
      <c r="D33" s="2"/>
      <c r="E33" s="12"/>
      <c r="F33" s="7"/>
      <c r="G33" s="2"/>
      <c r="H33" s="2"/>
      <c r="I33" s="24"/>
      <c r="J33" s="42"/>
    </row>
    <row r="34" spans="1:10" ht="12.75">
      <c r="A34" s="62"/>
      <c r="B34" s="49" t="s">
        <v>65</v>
      </c>
      <c r="C34" s="2"/>
      <c r="D34" s="2"/>
      <c r="E34" s="12"/>
      <c r="F34" s="7"/>
      <c r="G34" s="12">
        <v>2694</v>
      </c>
      <c r="H34" s="2"/>
      <c r="I34" s="24"/>
      <c r="J34" s="42" t="s">
        <v>66</v>
      </c>
    </row>
    <row r="35" spans="1:10" ht="12.75">
      <c r="A35" s="62"/>
      <c r="B35" s="47" t="s">
        <v>67</v>
      </c>
      <c r="C35" s="2"/>
      <c r="D35" s="2"/>
      <c r="E35" s="12"/>
      <c r="F35" s="7"/>
      <c r="G35" s="12">
        <v>20557</v>
      </c>
      <c r="H35" s="2"/>
      <c r="I35" s="24"/>
      <c r="J35" s="42" t="s">
        <v>68</v>
      </c>
    </row>
    <row r="36" spans="1:10" ht="13.5" thickBot="1">
      <c r="A36" s="62"/>
      <c r="B36" s="92" t="s">
        <v>71</v>
      </c>
      <c r="C36" s="88"/>
      <c r="D36" s="88"/>
      <c r="E36" s="89"/>
      <c r="F36" s="93"/>
      <c r="G36" s="89">
        <v>11703.12</v>
      </c>
      <c r="H36" s="88"/>
      <c r="I36" s="94"/>
      <c r="J36" s="42"/>
    </row>
    <row r="37" spans="1:10" ht="25.5">
      <c r="A37" s="62">
        <v>4</v>
      </c>
      <c r="B37" s="66" t="s">
        <v>72</v>
      </c>
      <c r="C37" s="20" t="s">
        <v>20</v>
      </c>
      <c r="D37" s="20">
        <v>1.5</v>
      </c>
      <c r="E37" s="67"/>
      <c r="F37" s="45">
        <f>F38+F39</f>
        <v>138148.56</v>
      </c>
      <c r="G37" s="70">
        <v>0</v>
      </c>
      <c r="H37" s="45">
        <f>F37</f>
        <v>138148.56</v>
      </c>
      <c r="I37" s="71">
        <v>-3410.72</v>
      </c>
      <c r="J37" s="42"/>
    </row>
    <row r="38" spans="1:10" ht="12.75">
      <c r="A38" s="62"/>
      <c r="B38" s="72" t="s">
        <v>63</v>
      </c>
      <c r="C38" s="2"/>
      <c r="D38" s="2"/>
      <c r="E38" s="28">
        <v>35618</v>
      </c>
      <c r="F38" s="10">
        <v>32207.28</v>
      </c>
      <c r="G38" s="4"/>
      <c r="H38" s="10"/>
      <c r="I38" s="91">
        <f>F38-E38</f>
        <v>-3410.720000000001</v>
      </c>
      <c r="J38" s="42"/>
    </row>
    <row r="39" spans="1:10" ht="12.75">
      <c r="A39" s="62"/>
      <c r="B39" s="49" t="s">
        <v>70</v>
      </c>
      <c r="C39" s="2"/>
      <c r="D39" s="2"/>
      <c r="E39" s="28"/>
      <c r="F39" s="10">
        <v>105941.28</v>
      </c>
      <c r="G39" s="4"/>
      <c r="H39" s="10"/>
      <c r="I39" s="73"/>
      <c r="J39" s="42"/>
    </row>
    <row r="40" spans="1:10" ht="12.75">
      <c r="A40" s="62"/>
      <c r="B40" s="47" t="s">
        <v>64</v>
      </c>
      <c r="C40" s="2"/>
      <c r="D40" s="2"/>
      <c r="E40" s="28"/>
      <c r="F40" s="10"/>
      <c r="G40" s="10">
        <f>G42</f>
        <v>0</v>
      </c>
      <c r="H40" s="4"/>
      <c r="I40" s="73"/>
      <c r="J40" s="42"/>
    </row>
    <row r="41" spans="1:10" ht="13.5" thickBot="1">
      <c r="A41" s="62"/>
      <c r="B41" s="51"/>
      <c r="C41" s="5"/>
      <c r="D41" s="5"/>
      <c r="E41" s="74"/>
      <c r="F41" s="75"/>
      <c r="G41" s="76"/>
      <c r="H41" s="76"/>
      <c r="I41" s="77"/>
      <c r="J41" s="42"/>
    </row>
    <row r="42" spans="1:10" ht="13.5" thickBot="1">
      <c r="A42" s="34"/>
      <c r="B42" s="80"/>
      <c r="C42" s="54"/>
      <c r="D42" s="54"/>
      <c r="E42" s="64"/>
      <c r="F42" s="65"/>
      <c r="G42" s="65"/>
      <c r="H42" s="63"/>
      <c r="I42" s="63"/>
      <c r="J42" s="33"/>
    </row>
    <row r="43" spans="1:10" ht="12.75">
      <c r="A43" s="62">
        <v>5</v>
      </c>
      <c r="B43" s="81" t="s">
        <v>38</v>
      </c>
      <c r="C43" s="20"/>
      <c r="D43" s="20"/>
      <c r="E43" s="21">
        <v>1040780</v>
      </c>
      <c r="F43" s="21">
        <v>954800</v>
      </c>
      <c r="G43" s="21">
        <v>956710</v>
      </c>
      <c r="H43" s="21">
        <v>-84070</v>
      </c>
      <c r="I43" s="82">
        <v>-84070</v>
      </c>
      <c r="J43" s="42"/>
    </row>
    <row r="44" spans="1:10" ht="12.75">
      <c r="A44" s="62"/>
      <c r="B44" s="87" t="s">
        <v>69</v>
      </c>
      <c r="C44" s="88" t="s">
        <v>20</v>
      </c>
      <c r="D44" s="88"/>
      <c r="E44" s="89">
        <v>12250</v>
      </c>
      <c r="F44" s="89">
        <v>10290</v>
      </c>
      <c r="G44" s="89">
        <v>12250</v>
      </c>
      <c r="H44" s="89">
        <v>-1960</v>
      </c>
      <c r="I44" s="90">
        <v>-1960</v>
      </c>
      <c r="J44" s="42"/>
    </row>
    <row r="45" spans="1:10" ht="12.75">
      <c r="A45" s="62"/>
      <c r="B45" s="47" t="s">
        <v>53</v>
      </c>
      <c r="C45" s="7" t="s">
        <v>20</v>
      </c>
      <c r="D45" s="12"/>
      <c r="E45" s="12">
        <v>600490</v>
      </c>
      <c r="F45" s="12">
        <v>542900</v>
      </c>
      <c r="G45" s="12">
        <f>F45</f>
        <v>542900</v>
      </c>
      <c r="H45" s="12">
        <f>F45-E45</f>
        <v>-57590</v>
      </c>
      <c r="I45" s="83">
        <f>F45-E45</f>
        <v>-57590</v>
      </c>
      <c r="J45" s="42"/>
    </row>
    <row r="46" spans="1:10" ht="12.75">
      <c r="A46" s="40"/>
      <c r="B46" s="49" t="s">
        <v>54</v>
      </c>
      <c r="C46" s="2" t="s">
        <v>20</v>
      </c>
      <c r="D46" s="2"/>
      <c r="E46" s="12">
        <v>250610</v>
      </c>
      <c r="F46" s="12">
        <v>237230</v>
      </c>
      <c r="G46" s="12">
        <f>F46</f>
        <v>237230</v>
      </c>
      <c r="H46" s="12">
        <f>F46-E46</f>
        <v>-13380</v>
      </c>
      <c r="I46" s="83">
        <f>F46-E46</f>
        <v>-13380</v>
      </c>
      <c r="J46" s="42"/>
    </row>
    <row r="47" spans="1:10" ht="12.75">
      <c r="A47" s="62"/>
      <c r="B47" s="49" t="s">
        <v>55</v>
      </c>
      <c r="C47" s="2" t="s">
        <v>20</v>
      </c>
      <c r="D47" s="2"/>
      <c r="E47" s="12">
        <v>92210</v>
      </c>
      <c r="F47" s="12">
        <v>84430</v>
      </c>
      <c r="G47" s="12">
        <f>F47</f>
        <v>84430</v>
      </c>
      <c r="H47" s="12">
        <f>F47-E47</f>
        <v>-7780</v>
      </c>
      <c r="I47" s="83">
        <f>F47-E47</f>
        <v>-7780</v>
      </c>
      <c r="J47" s="42"/>
    </row>
    <row r="48" spans="1:10" ht="13.5" thickBot="1">
      <c r="A48" s="78"/>
      <c r="B48" s="84" t="s">
        <v>56</v>
      </c>
      <c r="C48" s="35" t="s">
        <v>20</v>
      </c>
      <c r="D48" s="35"/>
      <c r="E48" s="26">
        <v>85210</v>
      </c>
      <c r="F48" s="26">
        <v>79940</v>
      </c>
      <c r="G48" s="26">
        <f>F48</f>
        <v>79940</v>
      </c>
      <c r="H48" s="26">
        <f>F48-E48</f>
        <v>-5270</v>
      </c>
      <c r="I48" s="85">
        <f>F48-E48</f>
        <v>-5270</v>
      </c>
      <c r="J48" s="79"/>
    </row>
    <row r="49" spans="1:4" s="3" customFormat="1" ht="12.75">
      <c r="A49" s="15"/>
      <c r="B49" s="31"/>
      <c r="C49" s="15"/>
      <c r="D49" s="15"/>
    </row>
    <row r="50" spans="1:7" ht="12.75">
      <c r="A50" s="15"/>
      <c r="B50" s="30"/>
      <c r="C50" s="29"/>
      <c r="D50" s="29"/>
      <c r="E50" s="30" t="s">
        <v>51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47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7"/>
      <c r="B55" s="3"/>
      <c r="C55" s="11"/>
      <c r="D55" s="3"/>
      <c r="E55" s="3"/>
      <c r="F55" s="3"/>
      <c r="G55" s="3"/>
    </row>
    <row r="56" spans="1:7" ht="12.75">
      <c r="A56" s="18"/>
      <c r="B56" s="14" t="s">
        <v>48</v>
      </c>
      <c r="C56" s="3"/>
      <c r="D56" s="3"/>
      <c r="E56" s="3"/>
      <c r="F56" s="3"/>
      <c r="G56" s="3"/>
    </row>
    <row r="57" spans="1:7" ht="12.75">
      <c r="A57" s="18"/>
      <c r="B57" s="86" t="s">
        <v>49</v>
      </c>
      <c r="C57" s="3"/>
      <c r="D57" s="3"/>
      <c r="E57" s="3"/>
      <c r="F57" s="3"/>
      <c r="G57" s="16"/>
    </row>
    <row r="58" spans="1:7" ht="18" customHeight="1">
      <c r="A58" s="3"/>
      <c r="B58" s="86" t="s">
        <v>50</v>
      </c>
      <c r="C58" s="3"/>
      <c r="D58" s="3"/>
      <c r="E58" s="3"/>
      <c r="F58" s="3"/>
      <c r="G58" s="3"/>
    </row>
    <row r="59" ht="12.75">
      <c r="B59" s="6"/>
    </row>
    <row r="60" ht="12.75">
      <c r="B60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2011-04-12T08:47:17Z</cp:lastPrinted>
  <dcterms:created xsi:type="dcterms:W3CDTF">2010-07-05T09:11:27Z</dcterms:created>
  <dcterms:modified xsi:type="dcterms:W3CDTF">2012-06-14T07:14:08Z</dcterms:modified>
  <cp:category/>
  <cp:version/>
  <cp:contentType/>
  <cp:contentStatus/>
</cp:coreProperties>
</file>