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<sst xmlns="http://schemas.openxmlformats.org/spreadsheetml/2006/main" count="91" uniqueCount="68">
  <si>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</si>
  <si>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</si>
  <si>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</si>
  <si>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</si>
  <si>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</si>
  <si>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</si>
  <si>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</si>
  <si>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</si>
  <si>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</si>
  <si>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</si>
  <si>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</si>
  <si>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</si>
  <si>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</si>
  <si>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</si>
  <si>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</si>
  <si>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</si>
  <si>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</si>
  <si>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</si>
  <si>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</si>
  <si>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</si>
  <si>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</si>
  <si>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</si>
  <si>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</si>
  <si>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</si>
  <si>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</si>
  <si>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</si>
  <si>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</si>
  <si>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</si>
  <si>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</si>
  <si>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</si>
  <si>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</si>
  <si>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</si>
  <si>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</si>
  <si>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</si>
  <si>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</si>
  <si>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</si>
  <si>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</si>
  <si>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</si>
  <si>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</si>
  <si>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</si>
  <si>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</si>
  <si>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</si>
  <si>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</si>
  <si>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</si>
  <si>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</si>
  <si>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</si>
  <si>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</si>
  <si>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</si>
  <si>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</si>
  <si>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</si>
  <si>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</si>
  <si>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</si>
  <si>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</si>
  <si>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</si>
  <si>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</si>
  <si>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</si>
  <si>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</si>
  <si>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10 ул.К.Либкнехта з</t>
    </r>
    <r>
      <rPr>
        <b/>
        <sz val="10"/>
        <rFont val="Arial Cyr"/>
        <family val="0"/>
      </rPr>
      <t>а период с 01. 01.2011 по 31.12.2011г.</t>
    </r>
  </si>
  <si>
    <t>услуги ЕРКЦ .</t>
  </si>
  <si>
    <t>2011г.</t>
  </si>
  <si>
    <t>выполненные работы в 2011г. всего</t>
  </si>
  <si>
    <t>2011г. Не начисляется</t>
  </si>
  <si>
    <t>электроэнергия</t>
  </si>
  <si>
    <t>оплата недосборов</t>
  </si>
  <si>
    <t>остаток средств на 01.01.2011г.</t>
  </si>
  <si>
    <t>остаток среств на 01.01.2011г.</t>
  </si>
  <si>
    <t>договор с ООО "ЖЭУ-15"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</si>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</sst>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3" xfId="0" applyFont="1" applyBorder="1" applyAlignment="1">
      <alignment/>
    </xf>
    <xf numFmtId="166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1" fillId="0" borderId="2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92" t="s">
        <v>57</v>
      </c>
      <c r="B2" s="91"/>
      <c r="C2" s="91"/>
      <c r="D2" s="91"/>
      <c r="E2" s="91"/>
      <c r="F2" s="91"/>
      <c r="G2" s="7"/>
    </row>
    <row r="3" spans="1:7" ht="12.75">
      <c r="A3" s="91" t="s">
        <v>3</v>
      </c>
      <c r="B3" s="91"/>
      <c r="C3" s="91"/>
      <c r="D3" s="91"/>
      <c r="E3" s="91"/>
      <c r="F3" s="91"/>
      <c r="G3" s="7"/>
    </row>
    <row r="4" spans="1:7" ht="13.5" thickBot="1">
      <c r="A4" s="5"/>
      <c r="F4" s="5"/>
      <c r="G4" s="5"/>
    </row>
    <row r="5" spans="1:10" ht="12.75">
      <c r="A5" s="95" t="s">
        <v>0</v>
      </c>
      <c r="B5" s="89" t="s">
        <v>4</v>
      </c>
      <c r="C5" s="89" t="s">
        <v>5</v>
      </c>
      <c r="D5" s="93" t="s">
        <v>6</v>
      </c>
      <c r="E5" s="89" t="s">
        <v>7</v>
      </c>
      <c r="F5" s="89" t="s">
        <v>52</v>
      </c>
      <c r="G5" s="89" t="s">
        <v>8</v>
      </c>
      <c r="H5" s="85" t="s">
        <v>9</v>
      </c>
      <c r="I5" s="85" t="s">
        <v>10</v>
      </c>
      <c r="J5" s="87" t="s">
        <v>11</v>
      </c>
    </row>
    <row r="6" spans="1:10" ht="13.5" thickBot="1">
      <c r="A6" s="96"/>
      <c r="B6" s="90"/>
      <c r="C6" s="90"/>
      <c r="D6" s="94"/>
      <c r="E6" s="90"/>
      <c r="F6" s="90"/>
      <c r="G6" s="90"/>
      <c r="H6" s="86"/>
      <c r="I6" s="86"/>
      <c r="J6" s="88"/>
    </row>
    <row r="7" spans="1:10" ht="15" customHeight="1">
      <c r="A7" s="18"/>
      <c r="B7" s="19" t="s">
        <v>12</v>
      </c>
      <c r="C7" s="19" t="s">
        <v>15</v>
      </c>
      <c r="D7" s="20">
        <f>D8</f>
        <v>3168.4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1">
        <v>3168.4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14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2">
        <v>1</v>
      </c>
      <c r="B10" s="41" t="s">
        <v>16</v>
      </c>
      <c r="C10" s="42"/>
      <c r="D10" s="42">
        <f>D12+D13+D15+D16+D17+D19+D20+D21+D22+D14+D18</f>
        <v>5.129999999999999</v>
      </c>
      <c r="E10" s="42">
        <f>E12+E13+E14+E15+E16+E17+E18+E19+E20+E21+E22</f>
        <v>195046.62</v>
      </c>
      <c r="F10" s="42">
        <v>180880</v>
      </c>
      <c r="G10" s="42">
        <f>G12+G13+G14+G15+G16+G17+G18+G19+G20+G21+G22</f>
        <v>195046.62</v>
      </c>
      <c r="H10" s="42">
        <v>-14166.2</v>
      </c>
      <c r="I10" s="42">
        <v>14166.2</v>
      </c>
      <c r="J10" s="37" t="s">
        <v>66</v>
      </c>
    </row>
    <row r="11" spans="1:10" ht="12.75">
      <c r="A11" s="33"/>
      <c r="B11" s="43" t="s">
        <v>17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18</v>
      </c>
      <c r="B12" s="43" t="s">
        <v>19</v>
      </c>
      <c r="C12" s="2" t="s">
        <v>20</v>
      </c>
      <c r="D12" s="2">
        <v>0.7</v>
      </c>
      <c r="E12" s="11">
        <f>D12*D8*12</f>
        <v>26614.56</v>
      </c>
      <c r="F12" s="6">
        <f>E12*92.74/100</f>
        <v>24682.342944</v>
      </c>
      <c r="G12" s="11">
        <f>E12</f>
        <v>26614.56</v>
      </c>
      <c r="H12" s="6">
        <f>F12-G12</f>
        <v>-1932.2170560000013</v>
      </c>
      <c r="I12" s="44">
        <f>E12-F12</f>
        <v>1932.2170560000013</v>
      </c>
      <c r="J12" s="38" t="s">
        <v>39</v>
      </c>
    </row>
    <row r="13" spans="1:10" ht="12.75">
      <c r="A13" s="33" t="s">
        <v>21</v>
      </c>
      <c r="B13" s="43" t="s">
        <v>22</v>
      </c>
      <c r="C13" s="2" t="s">
        <v>20</v>
      </c>
      <c r="D13" s="2">
        <v>0.8</v>
      </c>
      <c r="E13" s="11">
        <f>D13*D8*12</f>
        <v>30416.640000000003</v>
      </c>
      <c r="F13" s="6">
        <f aca="true" t="shared" si="0" ref="F13:F22">E13*92.74/100</f>
        <v>28208.391936000004</v>
      </c>
      <c r="G13" s="11">
        <f>E13</f>
        <v>30416.640000000003</v>
      </c>
      <c r="H13" s="6">
        <f>F13-G13</f>
        <v>-2208.2480639999994</v>
      </c>
      <c r="I13" s="44">
        <f aca="true" t="shared" si="1" ref="I13:I21">E13-F13</f>
        <v>2208.2480639999994</v>
      </c>
      <c r="J13" s="38" t="s">
        <v>39</v>
      </c>
    </row>
    <row r="14" spans="1:10" ht="25.5">
      <c r="A14" s="33"/>
      <c r="B14" s="45" t="s">
        <v>23</v>
      </c>
      <c r="C14" s="6" t="s">
        <v>20</v>
      </c>
      <c r="D14" s="2">
        <v>0.13</v>
      </c>
      <c r="E14" s="11">
        <f>D14*D8*12</f>
        <v>4942.704000000001</v>
      </c>
      <c r="F14" s="6">
        <f t="shared" si="0"/>
        <v>4583.863689600001</v>
      </c>
      <c r="G14" s="11">
        <f>E14</f>
        <v>4942.704000000001</v>
      </c>
      <c r="H14" s="6">
        <f>F14-G14</f>
        <v>-358.8403103999999</v>
      </c>
      <c r="I14" s="44">
        <f t="shared" si="1"/>
        <v>358.8403103999999</v>
      </c>
      <c r="J14" s="38" t="s">
        <v>39</v>
      </c>
    </row>
    <row r="15" spans="1:10" ht="12.75">
      <c r="A15" s="34" t="s">
        <v>24</v>
      </c>
      <c r="B15" s="43" t="s">
        <v>1</v>
      </c>
      <c r="C15" s="2" t="s">
        <v>20</v>
      </c>
      <c r="D15" s="2">
        <v>1.17</v>
      </c>
      <c r="E15" s="11">
        <f>D15*D8*12</f>
        <v>44484.335999999996</v>
      </c>
      <c r="F15" s="6">
        <f t="shared" si="0"/>
        <v>41254.773206399994</v>
      </c>
      <c r="G15" s="11">
        <f>E15</f>
        <v>44484.335999999996</v>
      </c>
      <c r="H15" s="6">
        <f>F15-G15</f>
        <v>-3229.562793600002</v>
      </c>
      <c r="I15" s="44">
        <f t="shared" si="1"/>
        <v>3229.562793600002</v>
      </c>
      <c r="J15" s="38" t="s">
        <v>39</v>
      </c>
    </row>
    <row r="16" spans="1:10" ht="12.75">
      <c r="A16" s="35" t="s">
        <v>25</v>
      </c>
      <c r="B16" s="43" t="s">
        <v>26</v>
      </c>
      <c r="C16" s="2" t="s">
        <v>20</v>
      </c>
      <c r="D16" s="2">
        <v>0</v>
      </c>
      <c r="E16" s="11">
        <f>D16*D8*12</f>
        <v>0</v>
      </c>
      <c r="F16" s="6">
        <f t="shared" si="0"/>
        <v>0</v>
      </c>
      <c r="G16" s="11">
        <v>0</v>
      </c>
      <c r="H16" s="6">
        <v>0</v>
      </c>
      <c r="I16" s="44">
        <f t="shared" si="1"/>
        <v>0</v>
      </c>
      <c r="J16" s="39"/>
    </row>
    <row r="17" spans="1:10" ht="25.5">
      <c r="A17" s="35" t="s">
        <v>27</v>
      </c>
      <c r="B17" s="45" t="s">
        <v>28</v>
      </c>
      <c r="C17" s="2" t="s">
        <v>20</v>
      </c>
      <c r="D17" s="2">
        <v>0.91</v>
      </c>
      <c r="E17" s="11">
        <f>D17*D8*12</f>
        <v>34598.928</v>
      </c>
      <c r="F17" s="6">
        <f t="shared" si="0"/>
        <v>32087.0458272</v>
      </c>
      <c r="G17" s="11">
        <f aca="true" t="shared" si="2" ref="G17:G22">E17</f>
        <v>34598.928</v>
      </c>
      <c r="H17" s="6">
        <f aca="true" t="shared" si="3" ref="H17:H22">F17-G17</f>
        <v>-2511.8821728000003</v>
      </c>
      <c r="I17" s="44">
        <f t="shared" si="1"/>
        <v>2511.8821728000003</v>
      </c>
      <c r="J17" s="38"/>
    </row>
    <row r="18" spans="1:10" ht="25.5">
      <c r="A18" s="35" t="s">
        <v>29</v>
      </c>
      <c r="B18" s="43" t="s">
        <v>58</v>
      </c>
      <c r="C18" s="2" t="s">
        <v>20</v>
      </c>
      <c r="D18" s="1">
        <v>0.98</v>
      </c>
      <c r="E18" s="11">
        <v>37260.3</v>
      </c>
      <c r="F18" s="6">
        <f t="shared" si="0"/>
        <v>34555.20222</v>
      </c>
      <c r="G18" s="11">
        <f t="shared" si="2"/>
        <v>37260.3</v>
      </c>
      <c r="H18" s="6">
        <f t="shared" si="3"/>
        <v>-2705.0977800000037</v>
      </c>
      <c r="I18" s="44">
        <f t="shared" si="1"/>
        <v>2705.0977800000037</v>
      </c>
      <c r="J18" s="39" t="s">
        <v>40</v>
      </c>
    </row>
    <row r="19" spans="1:10" ht="25.5">
      <c r="A19" s="35" t="s">
        <v>30</v>
      </c>
      <c r="B19" s="46" t="s">
        <v>31</v>
      </c>
      <c r="C19" s="2" t="s">
        <v>20</v>
      </c>
      <c r="D19" s="2">
        <v>0.26</v>
      </c>
      <c r="E19" s="11">
        <f>D19*D8*12</f>
        <v>9885.408000000001</v>
      </c>
      <c r="F19" s="6">
        <f t="shared" si="0"/>
        <v>9167.727379200001</v>
      </c>
      <c r="G19" s="11">
        <f t="shared" si="2"/>
        <v>9885.408000000001</v>
      </c>
      <c r="H19" s="6">
        <f t="shared" si="3"/>
        <v>-717.6806207999998</v>
      </c>
      <c r="I19" s="44">
        <f t="shared" si="1"/>
        <v>717.6806207999998</v>
      </c>
      <c r="J19" s="39" t="s">
        <v>41</v>
      </c>
    </row>
    <row r="20" spans="1:10" ht="25.5">
      <c r="A20" s="35" t="s">
        <v>32</v>
      </c>
      <c r="B20" s="45" t="s">
        <v>33</v>
      </c>
      <c r="C20" s="2" t="s">
        <v>20</v>
      </c>
      <c r="D20" s="2">
        <v>0.07</v>
      </c>
      <c r="E20" s="11">
        <f>D20*D8*12</f>
        <v>2661.4560000000006</v>
      </c>
      <c r="F20" s="6">
        <f t="shared" si="0"/>
        <v>2468.2342944</v>
      </c>
      <c r="G20" s="11">
        <f t="shared" si="2"/>
        <v>2661.4560000000006</v>
      </c>
      <c r="H20" s="6">
        <f t="shared" si="3"/>
        <v>-193.2217056000004</v>
      </c>
      <c r="I20" s="44">
        <f t="shared" si="1"/>
        <v>193.2217056000004</v>
      </c>
      <c r="J20" s="39" t="s">
        <v>42</v>
      </c>
    </row>
    <row r="21" spans="1:10" ht="25.5">
      <c r="A21" s="36" t="s">
        <v>34</v>
      </c>
      <c r="B21" s="43" t="s">
        <v>35</v>
      </c>
      <c r="C21" s="2" t="s">
        <v>20</v>
      </c>
      <c r="D21" s="2">
        <v>0.08</v>
      </c>
      <c r="E21" s="11">
        <f>D21*D8*12</f>
        <v>3041.664</v>
      </c>
      <c r="F21" s="6">
        <f t="shared" si="0"/>
        <v>2820.8391936</v>
      </c>
      <c r="G21" s="11">
        <f t="shared" si="2"/>
        <v>3041.664</v>
      </c>
      <c r="H21" s="6">
        <f t="shared" si="3"/>
        <v>-220.8248064000004</v>
      </c>
      <c r="I21" s="44">
        <f t="shared" si="1"/>
        <v>220.8248064000004</v>
      </c>
      <c r="J21" s="39" t="s">
        <v>43</v>
      </c>
    </row>
    <row r="22" spans="1:10" ht="13.5" thickBot="1">
      <c r="A22" s="36" t="s">
        <v>46</v>
      </c>
      <c r="B22" s="47" t="s">
        <v>36</v>
      </c>
      <c r="C22" s="4" t="s">
        <v>20</v>
      </c>
      <c r="D22" s="4">
        <v>0.03</v>
      </c>
      <c r="E22" s="25">
        <f>D22*D8*12</f>
        <v>1140.6239999999998</v>
      </c>
      <c r="F22" s="6">
        <f t="shared" si="0"/>
        <v>1057.8146975999998</v>
      </c>
      <c r="G22" s="25">
        <f t="shared" si="2"/>
        <v>1140.6239999999998</v>
      </c>
      <c r="H22" s="48">
        <f t="shared" si="3"/>
        <v>-82.80930239999998</v>
      </c>
      <c r="I22" s="49">
        <f>E22-F22</f>
        <v>82.80930239999998</v>
      </c>
      <c r="J22" s="38" t="s">
        <v>44</v>
      </c>
    </row>
    <row r="23" spans="1:10" ht="13.5" thickBot="1">
      <c r="A23" s="30"/>
      <c r="B23" s="50"/>
      <c r="C23" s="50"/>
      <c r="D23" s="50"/>
      <c r="E23" s="51"/>
      <c r="F23" s="52"/>
      <c r="G23" s="51"/>
      <c r="H23" s="52"/>
      <c r="I23" s="52"/>
      <c r="J23" s="23"/>
    </row>
    <row r="24" spans="1:10" ht="26.25" thickBot="1">
      <c r="A24" s="35">
        <v>2</v>
      </c>
      <c r="B24" s="54" t="s">
        <v>37</v>
      </c>
      <c r="C24" s="55" t="s">
        <v>20</v>
      </c>
      <c r="D24" s="55">
        <v>1.65</v>
      </c>
      <c r="E24" s="56">
        <f>D24*D8*12</f>
        <v>62734.31999999999</v>
      </c>
      <c r="F24" s="57">
        <v>57870</v>
      </c>
      <c r="G24" s="56">
        <f>E24</f>
        <v>62734.31999999999</v>
      </c>
      <c r="H24" s="57">
        <f>F24-G24</f>
        <v>-4864.319999999992</v>
      </c>
      <c r="I24" s="58">
        <f>E24-F24</f>
        <v>4864.319999999992</v>
      </c>
      <c r="J24" s="39" t="s">
        <v>45</v>
      </c>
    </row>
    <row r="25" spans="1:10" ht="13.5" thickBot="1">
      <c r="A25" s="30"/>
      <c r="B25" s="60"/>
      <c r="C25" s="50"/>
      <c r="D25" s="50"/>
      <c r="E25" s="61"/>
      <c r="F25" s="62"/>
      <c r="G25" s="61"/>
      <c r="H25" s="62"/>
      <c r="I25" s="62"/>
      <c r="J25" s="23"/>
    </row>
    <row r="26" spans="1:10" ht="25.5">
      <c r="A26" s="35">
        <v>3</v>
      </c>
      <c r="B26" s="63" t="s">
        <v>56</v>
      </c>
      <c r="C26" s="19" t="s">
        <v>20</v>
      </c>
      <c r="D26" s="19"/>
      <c r="E26" s="64"/>
      <c r="F26" s="42">
        <f>F27+F28</f>
        <v>144091.43</v>
      </c>
      <c r="G26" s="64">
        <f>G30</f>
        <v>23270.52</v>
      </c>
      <c r="H26" s="64">
        <f>F26-G26</f>
        <v>120820.90999999999</v>
      </c>
      <c r="I26" s="65"/>
      <c r="J26" s="38"/>
    </row>
    <row r="27" spans="1:10" ht="12.75">
      <c r="A27" s="35"/>
      <c r="B27" s="66" t="s">
        <v>59</v>
      </c>
      <c r="C27" s="2" t="s">
        <v>20</v>
      </c>
      <c r="D27" s="2">
        <v>2.48</v>
      </c>
      <c r="E27" s="11">
        <f>D27*12*D8</f>
        <v>94291.584</v>
      </c>
      <c r="F27" s="6">
        <v>86278.03</v>
      </c>
      <c r="G27" s="2"/>
      <c r="H27" s="2"/>
      <c r="I27" s="23">
        <v>-8013.6</v>
      </c>
      <c r="J27" s="38"/>
    </row>
    <row r="28" spans="1:10" ht="12.75">
      <c r="A28" s="35"/>
      <c r="B28" s="45" t="s">
        <v>64</v>
      </c>
      <c r="C28" s="2" t="s">
        <v>20</v>
      </c>
      <c r="D28" s="2"/>
      <c r="E28" s="11"/>
      <c r="F28" s="6">
        <v>57813.4</v>
      </c>
      <c r="G28" s="2"/>
      <c r="H28" s="2"/>
      <c r="I28" s="23"/>
      <c r="J28" s="38"/>
    </row>
    <row r="29" spans="1:10" ht="12.75">
      <c r="A29" s="34"/>
      <c r="B29" s="43" t="s">
        <v>60</v>
      </c>
      <c r="C29" s="2"/>
      <c r="D29" s="2"/>
      <c r="E29" s="11"/>
      <c r="F29" s="6"/>
      <c r="G29" s="11"/>
      <c r="H29" s="2"/>
      <c r="I29" s="23"/>
      <c r="J29" s="38"/>
    </row>
    <row r="30" spans="1:10" ht="12.75">
      <c r="A30" s="59"/>
      <c r="B30" s="43" t="s">
        <v>63</v>
      </c>
      <c r="C30" s="6"/>
      <c r="D30" s="2"/>
      <c r="E30" s="11"/>
      <c r="F30" s="6"/>
      <c r="G30" s="11">
        <v>23270.52</v>
      </c>
      <c r="H30" s="2"/>
      <c r="I30" s="23"/>
      <c r="J30" s="38"/>
    </row>
    <row r="31" spans="1:10" ht="13.5" thickBot="1">
      <c r="A31" s="59"/>
      <c r="B31" s="47"/>
      <c r="C31" s="48"/>
      <c r="D31" s="4"/>
      <c r="E31" s="25"/>
      <c r="F31" s="48"/>
      <c r="G31" s="25"/>
      <c r="H31" s="4"/>
      <c r="I31" s="26"/>
      <c r="J31" s="38"/>
    </row>
    <row r="32" spans="1:10" ht="25.5">
      <c r="A32" s="59">
        <v>4</v>
      </c>
      <c r="B32" s="63" t="s">
        <v>67</v>
      </c>
      <c r="C32" s="19" t="s">
        <v>20</v>
      </c>
      <c r="D32" s="19">
        <v>0</v>
      </c>
      <c r="E32" s="64">
        <v>0</v>
      </c>
      <c r="F32" s="42">
        <f>F33+F34</f>
        <v>21662.62</v>
      </c>
      <c r="G32" s="67">
        <v>0</v>
      </c>
      <c r="H32" s="42">
        <f>F32-G32</f>
        <v>21662.62</v>
      </c>
      <c r="I32" s="68">
        <v>-3998.43</v>
      </c>
      <c r="J32" s="38"/>
    </row>
    <row r="33" spans="1:10" ht="12.75">
      <c r="A33" s="59"/>
      <c r="B33" s="69" t="s">
        <v>61</v>
      </c>
      <c r="C33" s="40"/>
      <c r="D33" s="40"/>
      <c r="E33" s="70"/>
      <c r="F33" s="71">
        <v>437.52</v>
      </c>
      <c r="G33" s="53"/>
      <c r="H33" s="71"/>
      <c r="I33" s="72"/>
      <c r="J33" s="38"/>
    </row>
    <row r="34" spans="1:10" ht="12.75">
      <c r="A34" s="59"/>
      <c r="B34" s="45" t="s">
        <v>65</v>
      </c>
      <c r="C34" s="40"/>
      <c r="D34" s="40"/>
      <c r="E34" s="70"/>
      <c r="F34" s="71">
        <v>21225.1</v>
      </c>
      <c r="G34" s="53"/>
      <c r="H34" s="71"/>
      <c r="I34" s="72"/>
      <c r="J34" s="38"/>
    </row>
    <row r="35" spans="1:10" ht="12.75">
      <c r="A35" s="59"/>
      <c r="B35" s="43" t="s">
        <v>60</v>
      </c>
      <c r="C35" s="74"/>
      <c r="D35" s="74"/>
      <c r="E35" s="75"/>
      <c r="F35" s="76"/>
      <c r="G35" s="74">
        <v>0</v>
      </c>
      <c r="H35" s="71"/>
      <c r="I35" s="72"/>
      <c r="J35" s="84"/>
    </row>
    <row r="36" spans="1:10" ht="13.5" thickBot="1">
      <c r="A36" s="59"/>
      <c r="B36" s="73"/>
      <c r="C36" s="74"/>
      <c r="D36" s="74"/>
      <c r="E36" s="75"/>
      <c r="F36" s="76"/>
      <c r="G36" s="74"/>
      <c r="H36" s="71"/>
      <c r="I36" s="72"/>
      <c r="J36" s="84"/>
    </row>
    <row r="37" spans="1:10" ht="12.75">
      <c r="A37" s="59">
        <v>5</v>
      </c>
      <c r="B37" s="80" t="s">
        <v>38</v>
      </c>
      <c r="C37" s="19"/>
      <c r="D37" s="19"/>
      <c r="E37" s="20">
        <f>E38+E39+E40+E41</f>
        <v>1146450</v>
      </c>
      <c r="F37" s="20">
        <f>F38+F39+F40+F41</f>
        <v>1028690</v>
      </c>
      <c r="G37" s="20">
        <f>G38+G39+G40+G41</f>
        <v>1028690</v>
      </c>
      <c r="H37" s="20">
        <f>H38+H39+H40+H41</f>
        <v>-117760</v>
      </c>
      <c r="I37" s="81">
        <f>I38+I39+I40+I41</f>
        <v>-117760</v>
      </c>
      <c r="J37" s="38"/>
    </row>
    <row r="38" spans="1:10" ht="12.75">
      <c r="A38" s="59"/>
      <c r="B38" s="43" t="s">
        <v>53</v>
      </c>
      <c r="C38" s="6" t="s">
        <v>20</v>
      </c>
      <c r="D38" s="11"/>
      <c r="E38" s="11">
        <v>761740</v>
      </c>
      <c r="F38" s="11">
        <v>685690</v>
      </c>
      <c r="G38" s="11">
        <f>F38</f>
        <v>685690</v>
      </c>
      <c r="H38" s="11">
        <f>F38-E38</f>
        <v>-76050</v>
      </c>
      <c r="I38" s="82">
        <f>F38-E38</f>
        <v>-76050</v>
      </c>
      <c r="J38" s="38"/>
    </row>
    <row r="39" spans="1:10" ht="12.75">
      <c r="A39" s="36"/>
      <c r="B39" s="45" t="s">
        <v>62</v>
      </c>
      <c r="C39" s="2" t="s">
        <v>20</v>
      </c>
      <c r="D39" s="2"/>
      <c r="E39" s="11">
        <v>22640</v>
      </c>
      <c r="F39" s="11">
        <v>18400</v>
      </c>
      <c r="G39" s="11">
        <f>F39</f>
        <v>18400</v>
      </c>
      <c r="H39" s="11">
        <f>F39-E39</f>
        <v>-4240</v>
      </c>
      <c r="I39" s="82">
        <f>F39-E39</f>
        <v>-4240</v>
      </c>
      <c r="J39" s="38"/>
    </row>
    <row r="40" spans="1:10" ht="12.75">
      <c r="A40" s="59"/>
      <c r="B40" s="45" t="s">
        <v>54</v>
      </c>
      <c r="C40" s="2" t="s">
        <v>20</v>
      </c>
      <c r="D40" s="2"/>
      <c r="E40" s="11">
        <v>222470</v>
      </c>
      <c r="F40" s="11">
        <v>198890</v>
      </c>
      <c r="G40" s="11">
        <f>F40</f>
        <v>198890</v>
      </c>
      <c r="H40" s="11">
        <f>F40-E40</f>
        <v>-23580</v>
      </c>
      <c r="I40" s="82">
        <f>F40-E40</f>
        <v>-23580</v>
      </c>
      <c r="J40" s="38"/>
    </row>
    <row r="41" spans="1:10" ht="13.5" thickBot="1">
      <c r="A41" s="78"/>
      <c r="B41" s="77" t="s">
        <v>55</v>
      </c>
      <c r="C41" s="31" t="s">
        <v>20</v>
      </c>
      <c r="D41" s="31"/>
      <c r="E41" s="25">
        <v>139600</v>
      </c>
      <c r="F41" s="25">
        <v>125710</v>
      </c>
      <c r="G41" s="25">
        <f>F41</f>
        <v>125710</v>
      </c>
      <c r="H41" s="25">
        <f>F41-E41</f>
        <v>-13890</v>
      </c>
      <c r="I41" s="83">
        <f>F41-E41</f>
        <v>-13890</v>
      </c>
      <c r="J41" s="79"/>
    </row>
    <row r="42" spans="1:4" s="3" customFormat="1" ht="12.75">
      <c r="A42" s="14"/>
      <c r="B42" s="29"/>
      <c r="C42" s="14"/>
      <c r="D42" s="14"/>
    </row>
    <row r="43" spans="1:7" ht="12.75">
      <c r="A43" s="14"/>
      <c r="B43" s="28"/>
      <c r="C43" s="27"/>
      <c r="D43" s="27"/>
      <c r="E43" s="28" t="s">
        <v>51</v>
      </c>
      <c r="F43" s="3"/>
      <c r="G43" s="3"/>
    </row>
    <row r="44" spans="1:7" ht="12.75">
      <c r="A44" s="13"/>
      <c r="B44" s="12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8" ht="12.75">
      <c r="A46" s="14"/>
      <c r="B46" s="12"/>
      <c r="C46" s="10"/>
      <c r="D46" s="3"/>
      <c r="E46" s="3"/>
      <c r="F46" s="12" t="s">
        <v>47</v>
      </c>
      <c r="G46" s="10"/>
      <c r="H46" s="3"/>
    </row>
    <row r="47" spans="1:7" ht="12.75">
      <c r="A47" s="14"/>
      <c r="B47" s="3"/>
      <c r="C47" s="10"/>
      <c r="D47" s="3"/>
      <c r="E47" s="3"/>
      <c r="F47" s="3"/>
      <c r="G47" s="3"/>
    </row>
    <row r="48" spans="1:7" ht="12.75">
      <c r="A48" s="16"/>
      <c r="B48" s="3"/>
      <c r="C48" s="10"/>
      <c r="D48" s="3"/>
      <c r="E48" s="3"/>
      <c r="F48" s="3"/>
      <c r="G48" s="3"/>
    </row>
    <row r="49" spans="1:7" ht="12.75">
      <c r="A49" s="17"/>
      <c r="B49" s="3"/>
      <c r="C49" s="3"/>
      <c r="D49" s="3"/>
      <c r="E49" s="3"/>
      <c r="F49" s="3"/>
      <c r="G49" s="3"/>
    </row>
    <row r="50" spans="1:7" ht="12.75">
      <c r="A50" s="17"/>
      <c r="B50" s="9"/>
      <c r="C50" s="3"/>
      <c r="D50" s="3"/>
      <c r="E50" s="3"/>
      <c r="F50" s="3"/>
      <c r="G50" s="15"/>
    </row>
    <row r="51" spans="1:7" ht="18" customHeight="1">
      <c r="A51" s="3"/>
      <c r="B51" s="12" t="s">
        <v>48</v>
      </c>
      <c r="C51" s="3"/>
      <c r="D51" s="3"/>
      <c r="E51" s="3"/>
      <c r="F51" s="3"/>
      <c r="G51" s="3"/>
    </row>
    <row r="52" ht="12.75">
      <c r="B52" s="5" t="s">
        <v>49</v>
      </c>
    </row>
    <row r="53" ht="12.75">
      <c r="B53" s="5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2011-03-31T06:18:23Z</cp:lastPrinted>
  <dcterms:created xsi:type="dcterms:W3CDTF">2010-07-05T09:11:27Z</dcterms:created>
  <dcterms:modified xsi:type="dcterms:W3CDTF">2012-06-18T05:09:42Z</dcterms:modified>
  <cp:category/>
  <cp:version/>
  <cp:contentType/>
  <cp:contentStatus/>
</cp:coreProperties>
</file>