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580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<sst xmlns="http://schemas.openxmlformats.org/spreadsheetml/2006/main" count="119" uniqueCount="94">
  <si>
    <t>№</t>
  </si>
  <si>
    <t>содержание придомовой территории</t>
  </si>
  <si>
    <t>Отчет о выполнении договора  на управление по многоквартирному жилому дому</t>
  </si>
  <si>
    <t>ООО "УК МЖД Московского округа г. Калуги"</t>
  </si>
  <si>
    <t>Наименование</t>
  </si>
  <si>
    <t>ед.изм.</t>
  </si>
  <si>
    <t>тариф</t>
  </si>
  <si>
    <t>начислено населению</t>
  </si>
  <si>
    <t>выполнено работ за год</t>
  </si>
  <si>
    <t>остаток средств</t>
  </si>
  <si>
    <t>задолженность населения</t>
  </si>
  <si>
    <t>примечание</t>
  </si>
  <si>
    <t>Всего площадь</t>
  </si>
  <si>
    <t>обслуживаемая площадь</t>
  </si>
  <si>
    <t>нежилая площадь</t>
  </si>
  <si>
    <t>кв.м.</t>
  </si>
  <si>
    <t>Содержание общего имущества</t>
  </si>
  <si>
    <t>в том числе :</t>
  </si>
  <si>
    <t>1.1.</t>
  </si>
  <si>
    <t>содержание конструктивных элементов</t>
  </si>
  <si>
    <t>руб.</t>
  </si>
  <si>
    <t>1.2.</t>
  </si>
  <si>
    <t>содержание инженерных сетей</t>
  </si>
  <si>
    <t>1.3.</t>
  </si>
  <si>
    <t>1.4.</t>
  </si>
  <si>
    <t>освещение мест общего пользования</t>
  </si>
  <si>
    <t>1.5.</t>
  </si>
  <si>
    <t>управление многоквартирным жилым домом</t>
  </si>
  <si>
    <t>1.6.</t>
  </si>
  <si>
    <t>1.7.</t>
  </si>
  <si>
    <t>Аварийное обслуживание</t>
  </si>
  <si>
    <t>1.8.</t>
  </si>
  <si>
    <t>обслуживание фасадных и внутридомовых газопроводов</t>
  </si>
  <si>
    <t>1.9.</t>
  </si>
  <si>
    <t>обслуживание газоходов и вентканалов</t>
  </si>
  <si>
    <t>дератизации и дезинфекции</t>
  </si>
  <si>
    <t xml:space="preserve">Сбор и вывоз ТБО </t>
  </si>
  <si>
    <t>Коммунальные услуги</t>
  </si>
  <si>
    <t xml:space="preserve">  -//-</t>
  </si>
  <si>
    <t>договор с МУП "ЕРКЦ"</t>
  </si>
  <si>
    <t>договор с ООО "ГАС"</t>
  </si>
  <si>
    <t>договор с филиал "Калугамежрайгаз"</t>
  </si>
  <si>
    <t>договор с "СпецРемстрой"</t>
  </si>
  <si>
    <t>договор с "СЭС"</t>
  </si>
  <si>
    <t>договор с МУП "КСАТП"</t>
  </si>
  <si>
    <t>1.10.</t>
  </si>
  <si>
    <t>_______________________    Л.М. Кочубеева</t>
  </si>
  <si>
    <t>Исп. Начальник ПЭО</t>
  </si>
  <si>
    <t>Коршунова Н.М.</t>
  </si>
  <si>
    <t>55-37-81</t>
  </si>
  <si>
    <t>Директор ООО "УК МЖД Московского округа г. Калуги"</t>
  </si>
  <si>
    <t>оплачено населением</t>
  </si>
  <si>
    <t xml:space="preserve">отопление </t>
  </si>
  <si>
    <t xml:space="preserve">горячее водоснабжение </t>
  </si>
  <si>
    <t xml:space="preserve">холодное водоснабжение </t>
  </si>
  <si>
    <t xml:space="preserve"> водоотведение </t>
  </si>
  <si>
    <t>договор с уч. "ЖРЭУ-21"</t>
  </si>
  <si>
    <t>электроэнергия</t>
  </si>
  <si>
    <t>услуги ЕРКЦ .</t>
  </si>
  <si>
    <t>2012г.</t>
  </si>
  <si>
    <t>остаток среств на 01.01.2012г.</t>
  </si>
  <si>
    <t>песок с доставкой</t>
  </si>
  <si>
    <t>выполненные работы всего 2012</t>
  </si>
  <si>
    <t>замена оконных блоков на л/клетках</t>
  </si>
  <si>
    <t>77/тр-12 от 06.09.12</t>
  </si>
  <si>
    <t>выполненые работы в 2012г.</t>
  </si>
  <si>
    <r>
      <t xml:space="preserve">по дому 18 кор.1ул. Чичерина   </t>
    </r>
    <r>
      <rPr>
        <b/>
        <sz val="10"/>
        <rFont val="Arial Cyr"/>
        <family val="0"/>
      </rPr>
      <t xml:space="preserve">за период с 01. 01.2012 по 31.12.2012г.  </t>
    </r>
  </si>
  <si>
    <t>5,46/6,75</t>
  </si>
  <si>
    <t>0,7/,076</t>
  </si>
  <si>
    <t>1,26/1,41</t>
  </si>
  <si>
    <t>1,17/1,63</t>
  </si>
  <si>
    <t>0,91/1,31</t>
  </si>
  <si>
    <t>0,98/1,10</t>
  </si>
  <si>
    <t>0,26/0,29</t>
  </si>
  <si>
    <t>0,07/0,10</t>
  </si>
  <si>
    <t>0,03/0,07</t>
  </si>
  <si>
    <t>1,65/2,60</t>
  </si>
  <si>
    <t>сООО"УК МЖД М.о"</t>
  </si>
  <si>
    <t>замена тамбурной двери</t>
  </si>
  <si>
    <t>1040/14.11.12</t>
  </si>
  <si>
    <t>ремонт подьездов№1и2</t>
  </si>
  <si>
    <t>1/10.12.2012</t>
  </si>
  <si>
    <t>замена покрытия пола на л/к</t>
  </si>
  <si>
    <t>1/22.01.2013</t>
  </si>
  <si>
    <t>преобразователь ВПС2-ЧИ2.34-50-0,01</t>
  </si>
  <si>
    <t>2,73/1,61</t>
  </si>
  <si>
    <t>недосборы населения</t>
  </si>
  <si>
    <t>ремонт кровли</t>
  </si>
  <si>
    <t>15/тр 06.12.12</t>
  </si>
  <si>
    <t>тепловычислитель ТМК-Н12-2.0</t>
  </si>
  <si>
    <t>б/н от 10.10.12</t>
  </si>
  <si>
    <t>проверка ВПС2 от Ду50 до Ду 100вкл.</t>
  </si>
  <si>
    <t>Капитальный ремонт .</t>
  </si>
  <si>
    <t>Текущий ремонт 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</si>
</sst>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</numFmts>
  <fonts count="44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Border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17" fontId="5" fillId="0" borderId="15" xfId="0" applyNumberFormat="1" applyFont="1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/>
    </xf>
    <xf numFmtId="166" fontId="0" fillId="0" borderId="11" xfId="0" applyNumberFormat="1" applyBorder="1" applyAlignment="1">
      <alignment/>
    </xf>
    <xf numFmtId="0" fontId="0" fillId="0" borderId="18" xfId="0" applyBorder="1" applyAlignment="1">
      <alignment/>
    </xf>
    <xf numFmtId="166" fontId="0" fillId="0" borderId="1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 horizontal="left"/>
    </xf>
    <xf numFmtId="0" fontId="0" fillId="0" borderId="0" xfId="0" applyBorder="1" applyAlignment="1">
      <alignment wrapText="1"/>
    </xf>
    <xf numFmtId="0" fontId="1" fillId="0" borderId="15" xfId="0" applyFont="1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2" fillId="0" borderId="20" xfId="0" applyFont="1" applyFill="1" applyBorder="1" applyAlignment="1">
      <alignment wrapText="1"/>
    </xf>
    <xf numFmtId="0" fontId="1" fillId="0" borderId="20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0" fillId="0" borderId="21" xfId="0" applyBorder="1" applyAlignment="1">
      <alignment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2" fontId="3" fillId="0" borderId="12" xfId="0" applyNumberFormat="1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0" fontId="0" fillId="0" borderId="15" xfId="0" applyBorder="1" applyAlignment="1">
      <alignment/>
    </xf>
    <xf numFmtId="2" fontId="0" fillId="0" borderId="16" xfId="0" applyNumberFormat="1" applyBorder="1" applyAlignment="1">
      <alignment/>
    </xf>
    <xf numFmtId="0" fontId="0" fillId="0" borderId="15" xfId="0" applyBorder="1" applyAlignment="1">
      <alignment wrapText="1"/>
    </xf>
    <xf numFmtId="0" fontId="0" fillId="0" borderId="15" xfId="0" applyFont="1" applyBorder="1" applyAlignment="1">
      <alignment/>
    </xf>
    <xf numFmtId="0" fontId="0" fillId="0" borderId="17" xfId="0" applyBorder="1" applyAlignment="1">
      <alignment/>
    </xf>
    <xf numFmtId="2" fontId="0" fillId="0" borderId="11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0" fillId="0" borderId="23" xfId="0" applyBorder="1" applyAlignment="1">
      <alignment/>
    </xf>
    <xf numFmtId="166" fontId="0" fillId="0" borderId="23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2" fontId="3" fillId="0" borderId="25" xfId="0" applyNumberFormat="1" applyFont="1" applyBorder="1" applyAlignment="1">
      <alignment/>
    </xf>
    <xf numFmtId="2" fontId="3" fillId="0" borderId="26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3" fillId="0" borderId="23" xfId="0" applyFont="1" applyBorder="1" applyAlignment="1">
      <alignment/>
    </xf>
    <xf numFmtId="166" fontId="3" fillId="0" borderId="23" xfId="0" applyNumberFormat="1" applyFont="1" applyBorder="1" applyAlignment="1">
      <alignment/>
    </xf>
    <xf numFmtId="2" fontId="3" fillId="0" borderId="23" xfId="0" applyNumberFormat="1" applyFont="1" applyBorder="1" applyAlignment="1">
      <alignment/>
    </xf>
    <xf numFmtId="0" fontId="3" fillId="0" borderId="12" xfId="0" applyFont="1" applyBorder="1" applyAlignment="1">
      <alignment/>
    </xf>
    <xf numFmtId="166" fontId="3" fillId="0" borderId="13" xfId="0" applyNumberFormat="1" applyFont="1" applyBorder="1" applyAlignment="1">
      <alignment/>
    </xf>
    <xf numFmtId="166" fontId="3" fillId="0" borderId="1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166" fontId="0" fillId="0" borderId="16" xfId="0" applyNumberFormat="1" applyBorder="1" applyAlignment="1">
      <alignment/>
    </xf>
    <xf numFmtId="0" fontId="0" fillId="0" borderId="17" xfId="0" applyBorder="1" applyAlignment="1">
      <alignment wrapText="1"/>
    </xf>
    <xf numFmtId="166" fontId="0" fillId="0" borderId="18" xfId="0" applyNumberFormat="1" applyBorder="1" applyAlignment="1">
      <alignment/>
    </xf>
    <xf numFmtId="0" fontId="0" fillId="0" borderId="29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30" xfId="0" applyBorder="1" applyAlignment="1">
      <alignment/>
    </xf>
    <xf numFmtId="166" fontId="0" fillId="0" borderId="29" xfId="0" applyNumberFormat="1" applyBorder="1" applyAlignment="1">
      <alignment/>
    </xf>
    <xf numFmtId="2" fontId="0" fillId="0" borderId="29" xfId="0" applyNumberForma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33" xfId="0" applyFont="1" applyBorder="1" applyAlignment="1">
      <alignment/>
    </xf>
    <xf numFmtId="0" fontId="0" fillId="0" borderId="34" xfId="0" applyBorder="1" applyAlignment="1">
      <alignment/>
    </xf>
    <xf numFmtId="166" fontId="0" fillId="0" borderId="34" xfId="0" applyNumberFormat="1" applyBorder="1" applyAlignment="1">
      <alignment/>
    </xf>
    <xf numFmtId="166" fontId="0" fillId="0" borderId="35" xfId="0" applyNumberFormat="1" applyBorder="1" applyAlignment="1">
      <alignment/>
    </xf>
    <xf numFmtId="0" fontId="0" fillId="0" borderId="21" xfId="0" applyBorder="1" applyAlignment="1">
      <alignment/>
    </xf>
    <xf numFmtId="0" fontId="3" fillId="0" borderId="10" xfId="0" applyFont="1" applyBorder="1" applyAlignment="1">
      <alignment wrapText="1"/>
    </xf>
    <xf numFmtId="166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1" fontId="3" fillId="0" borderId="10" xfId="0" applyNumberFormat="1" applyFont="1" applyBorder="1" applyAlignment="1">
      <alignment/>
    </xf>
    <xf numFmtId="0" fontId="0" fillId="0" borderId="36" xfId="0" applyFill="1" applyBorder="1" applyAlignment="1">
      <alignment/>
    </xf>
    <xf numFmtId="0" fontId="0" fillId="0" borderId="37" xfId="0" applyFill="1" applyBorder="1" applyAlignment="1">
      <alignment/>
    </xf>
    <xf numFmtId="0" fontId="3" fillId="0" borderId="13" xfId="0" applyFont="1" applyBorder="1" applyAlignment="1">
      <alignment wrapText="1"/>
    </xf>
    <xf numFmtId="0" fontId="3" fillId="0" borderId="38" xfId="0" applyFont="1" applyBorder="1" applyAlignment="1">
      <alignment/>
    </xf>
    <xf numFmtId="166" fontId="3" fillId="0" borderId="34" xfId="0" applyNumberFormat="1" applyFont="1" applyBorder="1" applyAlignment="1">
      <alignment/>
    </xf>
    <xf numFmtId="2" fontId="3" fillId="0" borderId="34" xfId="0" applyNumberFormat="1" applyFont="1" applyBorder="1" applyAlignment="1">
      <alignment/>
    </xf>
    <xf numFmtId="1" fontId="3" fillId="0" borderId="34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9" xfId="0" applyFont="1" applyBorder="1" applyAlignment="1">
      <alignment/>
    </xf>
    <xf numFmtId="0" fontId="2" fillId="0" borderId="36" xfId="0" applyFont="1" applyFill="1" applyBorder="1" applyAlignment="1">
      <alignment wrapText="1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13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zoomScalePageLayoutView="0" workbookViewId="0" topLeftCell="A16">
      <selection activeCell="H26" sqref="H26"/>
    </sheetView>
  </sheetViews>
  <sheetFormatPr defaultColWidth="9.00390625" defaultRowHeight="12.75"/>
  <cols>
    <col min="1" max="1" width="3.625" style="0" customWidth="1"/>
    <col min="2" max="2" width="35.125" style="0" customWidth="1"/>
    <col min="3" max="3" width="6.875" style="0" customWidth="1"/>
    <col min="4" max="4" width="8.125" style="0" customWidth="1"/>
    <col min="5" max="5" width="13.875" style="0" customWidth="1"/>
    <col min="6" max="7" width="12.00390625" style="0" customWidth="1"/>
    <col min="8" max="8" width="10.625" style="0" customWidth="1"/>
    <col min="9" max="9" width="11.375" style="0" customWidth="1"/>
    <col min="10" max="10" width="18.125" style="0" customWidth="1"/>
  </cols>
  <sheetData>
    <row r="1" spans="1:9" ht="12.75">
      <c r="A1" s="9" t="s">
        <v>2</v>
      </c>
      <c r="B1" s="9"/>
      <c r="C1" s="9"/>
      <c r="D1" s="9"/>
      <c r="E1" s="9"/>
      <c r="F1" s="9"/>
      <c r="G1" s="8"/>
      <c r="H1" s="9"/>
      <c r="I1" s="9"/>
    </row>
    <row r="2" spans="1:7" ht="12.75">
      <c r="A2" s="110" t="s">
        <v>66</v>
      </c>
      <c r="B2" s="109"/>
      <c r="C2" s="109"/>
      <c r="D2" s="109"/>
      <c r="E2" s="109"/>
      <c r="F2" s="109"/>
      <c r="G2" s="8"/>
    </row>
    <row r="3" spans="1:7" ht="12.75">
      <c r="A3" s="109" t="s">
        <v>3</v>
      </c>
      <c r="B3" s="109"/>
      <c r="C3" s="109"/>
      <c r="D3" s="109"/>
      <c r="E3" s="109"/>
      <c r="F3" s="109"/>
      <c r="G3" s="8"/>
    </row>
    <row r="4" spans="1:7" ht="13.5" thickBot="1">
      <c r="A4" s="6"/>
      <c r="F4" s="6"/>
      <c r="G4" s="6"/>
    </row>
    <row r="5" spans="1:10" ht="12.75">
      <c r="A5" s="101" t="s">
        <v>0</v>
      </c>
      <c r="B5" s="103" t="s">
        <v>4</v>
      </c>
      <c r="C5" s="103" t="s">
        <v>5</v>
      </c>
      <c r="D5" s="111" t="s">
        <v>6</v>
      </c>
      <c r="E5" s="103" t="s">
        <v>7</v>
      </c>
      <c r="F5" s="103" t="s">
        <v>51</v>
      </c>
      <c r="G5" s="103" t="s">
        <v>8</v>
      </c>
      <c r="H5" s="105" t="s">
        <v>9</v>
      </c>
      <c r="I5" s="105" t="s">
        <v>10</v>
      </c>
      <c r="J5" s="107" t="s">
        <v>11</v>
      </c>
    </row>
    <row r="6" spans="1:10" ht="13.5" thickBot="1">
      <c r="A6" s="102"/>
      <c r="B6" s="104"/>
      <c r="C6" s="104"/>
      <c r="D6" s="112"/>
      <c r="E6" s="104"/>
      <c r="F6" s="104"/>
      <c r="G6" s="104"/>
      <c r="H6" s="106"/>
      <c r="I6" s="106"/>
      <c r="J6" s="108"/>
    </row>
    <row r="7" spans="1:10" ht="15" customHeight="1">
      <c r="A7" s="19"/>
      <c r="B7" s="20" t="s">
        <v>12</v>
      </c>
      <c r="C7" s="20" t="s">
        <v>15</v>
      </c>
      <c r="D7" s="21">
        <f>D8</f>
        <v>3305.8</v>
      </c>
      <c r="E7" s="20"/>
      <c r="F7" s="20"/>
      <c r="G7" s="20"/>
      <c r="H7" s="20"/>
      <c r="I7" s="20"/>
      <c r="J7" s="22"/>
    </row>
    <row r="8" spans="1:10" ht="12.75">
      <c r="A8" s="23"/>
      <c r="B8" s="2" t="s">
        <v>13</v>
      </c>
      <c r="C8" s="2"/>
      <c r="D8" s="12">
        <v>3305.8</v>
      </c>
      <c r="E8" s="2"/>
      <c r="F8" s="2"/>
      <c r="G8" s="2"/>
      <c r="H8" s="2"/>
      <c r="I8" s="2"/>
      <c r="J8" s="24"/>
    </row>
    <row r="9" spans="1:10" ht="13.5" thickBot="1">
      <c r="A9" s="25"/>
      <c r="B9" s="5" t="s">
        <v>14</v>
      </c>
      <c r="C9" s="5"/>
      <c r="D9" s="26"/>
      <c r="E9" s="5"/>
      <c r="F9" s="5"/>
      <c r="G9" s="5"/>
      <c r="H9" s="5"/>
      <c r="I9" s="5"/>
      <c r="J9" s="27"/>
    </row>
    <row r="10" spans="1:10" ht="25.5">
      <c r="A10" s="34">
        <v>1</v>
      </c>
      <c r="B10" s="42" t="s">
        <v>16</v>
      </c>
      <c r="C10" s="43"/>
      <c r="D10" s="43" t="s">
        <v>67</v>
      </c>
      <c r="E10" s="43">
        <v>237920</v>
      </c>
      <c r="F10" s="43">
        <v>236260</v>
      </c>
      <c r="G10" s="43">
        <v>237920</v>
      </c>
      <c r="H10" s="43">
        <v>-1660</v>
      </c>
      <c r="I10" s="44">
        <f>E10-F10</f>
        <v>1660</v>
      </c>
      <c r="J10" s="39" t="s">
        <v>56</v>
      </c>
    </row>
    <row r="11" spans="1:10" ht="12.75">
      <c r="A11" s="35"/>
      <c r="B11" s="45" t="s">
        <v>17</v>
      </c>
      <c r="C11" s="2"/>
      <c r="D11" s="2"/>
      <c r="E11" s="2"/>
      <c r="F11" s="2"/>
      <c r="G11" s="2"/>
      <c r="H11" s="2"/>
      <c r="I11" s="24"/>
      <c r="J11" s="40"/>
    </row>
    <row r="12" spans="1:10" ht="12.75">
      <c r="A12" s="35" t="s">
        <v>18</v>
      </c>
      <c r="B12" s="45" t="s">
        <v>19</v>
      </c>
      <c r="C12" s="2" t="s">
        <v>20</v>
      </c>
      <c r="D12" s="2" t="s">
        <v>68</v>
      </c>
      <c r="E12" s="12">
        <v>28770</v>
      </c>
      <c r="F12" s="7">
        <v>28520</v>
      </c>
      <c r="G12" s="12">
        <f>E12</f>
        <v>28770</v>
      </c>
      <c r="H12" s="7">
        <f>F12-G12</f>
        <v>-250</v>
      </c>
      <c r="I12" s="46">
        <f>E12-F12</f>
        <v>250</v>
      </c>
      <c r="J12" s="40" t="s">
        <v>38</v>
      </c>
    </row>
    <row r="13" spans="1:10" ht="12.75">
      <c r="A13" s="35" t="s">
        <v>21</v>
      </c>
      <c r="B13" s="45" t="s">
        <v>22</v>
      </c>
      <c r="C13" s="2" t="s">
        <v>20</v>
      </c>
      <c r="D13" s="2" t="s">
        <v>69</v>
      </c>
      <c r="E13" s="12">
        <v>53370</v>
      </c>
      <c r="F13" s="7">
        <v>52910</v>
      </c>
      <c r="G13" s="12">
        <f>E13</f>
        <v>53370</v>
      </c>
      <c r="H13" s="7">
        <f>F13-G13</f>
        <v>-460</v>
      </c>
      <c r="I13" s="46">
        <f aca="true" t="shared" si="0" ref="I13:I21">E13-F13</f>
        <v>460</v>
      </c>
      <c r="J13" s="40" t="s">
        <v>38</v>
      </c>
    </row>
    <row r="14" spans="1:10" ht="12.75">
      <c r="A14" s="36" t="s">
        <v>23</v>
      </c>
      <c r="B14" s="45" t="s">
        <v>1</v>
      </c>
      <c r="C14" s="2" t="s">
        <v>20</v>
      </c>
      <c r="D14" s="2" t="s">
        <v>70</v>
      </c>
      <c r="E14" s="12">
        <v>55110</v>
      </c>
      <c r="F14" s="7">
        <v>54780</v>
      </c>
      <c r="G14" s="12">
        <f>E14</f>
        <v>55110</v>
      </c>
      <c r="H14" s="7">
        <f>F14-G14</f>
        <v>-330</v>
      </c>
      <c r="I14" s="46">
        <f t="shared" si="0"/>
        <v>330</v>
      </c>
      <c r="J14" s="40" t="s">
        <v>38</v>
      </c>
    </row>
    <row r="15" spans="1:10" ht="12.75">
      <c r="A15" s="37" t="s">
        <v>24</v>
      </c>
      <c r="B15" s="45" t="s">
        <v>25</v>
      </c>
      <c r="C15" s="2" t="s">
        <v>20</v>
      </c>
      <c r="D15" s="2">
        <v>0</v>
      </c>
      <c r="E15" s="12">
        <v>0</v>
      </c>
      <c r="F15" s="7">
        <f>E15*95.7/100</f>
        <v>0</v>
      </c>
      <c r="G15" s="12">
        <v>0</v>
      </c>
      <c r="H15" s="7">
        <f>F15-G15</f>
        <v>0</v>
      </c>
      <c r="I15" s="46">
        <v>0</v>
      </c>
      <c r="J15" s="41">
        <v>0</v>
      </c>
    </row>
    <row r="16" spans="1:10" ht="25.5">
      <c r="A16" s="37" t="s">
        <v>26</v>
      </c>
      <c r="B16" s="47" t="s">
        <v>27</v>
      </c>
      <c r="C16" s="2" t="s">
        <v>20</v>
      </c>
      <c r="D16" s="2" t="s">
        <v>71</v>
      </c>
      <c r="E16" s="12">
        <v>40910</v>
      </c>
      <c r="F16" s="7">
        <v>40740</v>
      </c>
      <c r="G16" s="12">
        <f aca="true" t="shared" si="1" ref="G16:G22">E16</f>
        <v>40910</v>
      </c>
      <c r="H16" s="7">
        <f aca="true" t="shared" si="2" ref="H16:H22">F16-G16</f>
        <v>-170</v>
      </c>
      <c r="I16" s="46">
        <f t="shared" si="0"/>
        <v>170</v>
      </c>
      <c r="J16" s="40" t="s">
        <v>77</v>
      </c>
    </row>
    <row r="17" spans="1:10" ht="25.5">
      <c r="A17" s="37" t="s">
        <v>28</v>
      </c>
      <c r="B17" s="45" t="s">
        <v>58</v>
      </c>
      <c r="C17" s="2" t="s">
        <v>20</v>
      </c>
      <c r="D17" s="1" t="s">
        <v>72</v>
      </c>
      <c r="E17" s="12">
        <v>3960</v>
      </c>
      <c r="F17" s="7">
        <v>39310</v>
      </c>
      <c r="G17" s="12">
        <f t="shared" si="1"/>
        <v>3960</v>
      </c>
      <c r="H17" s="7">
        <f t="shared" si="2"/>
        <v>35350</v>
      </c>
      <c r="I17" s="46">
        <f t="shared" si="0"/>
        <v>-35350</v>
      </c>
      <c r="J17" s="41" t="s">
        <v>39</v>
      </c>
    </row>
    <row r="18" spans="1:10" ht="12.75">
      <c r="A18" s="37"/>
      <c r="B18" s="45"/>
      <c r="C18" s="2"/>
      <c r="D18" s="1"/>
      <c r="E18" s="12"/>
      <c r="F18" s="7">
        <f>E18*95.7/100</f>
        <v>0</v>
      </c>
      <c r="G18" s="12"/>
      <c r="H18" s="7"/>
      <c r="I18" s="46"/>
      <c r="J18" s="41"/>
    </row>
    <row r="19" spans="1:10" ht="25.5">
      <c r="A19" s="37" t="s">
        <v>29</v>
      </c>
      <c r="B19" s="48" t="s">
        <v>30</v>
      </c>
      <c r="C19" s="2" t="s">
        <v>20</v>
      </c>
      <c r="D19" s="2" t="s">
        <v>73</v>
      </c>
      <c r="E19" s="12">
        <v>11050</v>
      </c>
      <c r="F19" s="7">
        <v>10960</v>
      </c>
      <c r="G19" s="12">
        <f t="shared" si="1"/>
        <v>11050</v>
      </c>
      <c r="H19" s="7">
        <f t="shared" si="2"/>
        <v>-90</v>
      </c>
      <c r="I19" s="46">
        <f t="shared" si="0"/>
        <v>90</v>
      </c>
      <c r="J19" s="41" t="s">
        <v>40</v>
      </c>
    </row>
    <row r="20" spans="1:10" ht="25.5">
      <c r="A20" s="37" t="s">
        <v>31</v>
      </c>
      <c r="B20" s="47" t="s">
        <v>32</v>
      </c>
      <c r="C20" s="2" t="s">
        <v>20</v>
      </c>
      <c r="D20" s="2" t="s">
        <v>74</v>
      </c>
      <c r="E20" s="12">
        <v>3340</v>
      </c>
      <c r="F20" s="7">
        <v>3320</v>
      </c>
      <c r="G20" s="12">
        <f t="shared" si="1"/>
        <v>3340</v>
      </c>
      <c r="H20" s="7">
        <f t="shared" si="2"/>
        <v>-20</v>
      </c>
      <c r="I20" s="46">
        <f t="shared" si="0"/>
        <v>20</v>
      </c>
      <c r="J20" s="41" t="s">
        <v>41</v>
      </c>
    </row>
    <row r="21" spans="1:10" ht="25.5">
      <c r="A21" s="38" t="s">
        <v>33</v>
      </c>
      <c r="B21" s="45" t="s">
        <v>34</v>
      </c>
      <c r="C21" s="2" t="s">
        <v>20</v>
      </c>
      <c r="D21" s="2">
        <v>0.08</v>
      </c>
      <c r="E21" s="12">
        <v>4220</v>
      </c>
      <c r="F21" s="7">
        <v>4180</v>
      </c>
      <c r="G21" s="12">
        <f t="shared" si="1"/>
        <v>4220</v>
      </c>
      <c r="H21" s="7">
        <f t="shared" si="2"/>
        <v>-40</v>
      </c>
      <c r="I21" s="46">
        <f t="shared" si="0"/>
        <v>40</v>
      </c>
      <c r="J21" s="41" t="s">
        <v>42</v>
      </c>
    </row>
    <row r="22" spans="1:10" ht="13.5" thickBot="1">
      <c r="A22" s="38" t="s">
        <v>45</v>
      </c>
      <c r="B22" s="49" t="s">
        <v>35</v>
      </c>
      <c r="C22" s="5" t="s">
        <v>20</v>
      </c>
      <c r="D22" s="5" t="s">
        <v>75</v>
      </c>
      <c r="E22" s="26">
        <v>1550</v>
      </c>
      <c r="F22" s="7">
        <v>1540</v>
      </c>
      <c r="G22" s="26">
        <f t="shared" si="1"/>
        <v>1550</v>
      </c>
      <c r="H22" s="50">
        <f t="shared" si="2"/>
        <v>-10</v>
      </c>
      <c r="I22" s="51">
        <f>E22-F22</f>
        <v>10</v>
      </c>
      <c r="J22" s="40" t="s">
        <v>43</v>
      </c>
    </row>
    <row r="23" spans="1:10" ht="13.5" thickBot="1">
      <c r="A23" s="32"/>
      <c r="B23" s="52"/>
      <c r="C23" s="52"/>
      <c r="D23" s="52"/>
      <c r="E23" s="53"/>
      <c r="F23" s="54"/>
      <c r="G23" s="53"/>
      <c r="H23" s="54"/>
      <c r="I23" s="54"/>
      <c r="J23" s="24"/>
    </row>
    <row r="24" spans="1:10" ht="26.25" thickBot="1">
      <c r="A24" s="37">
        <v>2</v>
      </c>
      <c r="B24" s="55" t="s">
        <v>36</v>
      </c>
      <c r="C24" s="56" t="s">
        <v>20</v>
      </c>
      <c r="D24" s="56" t="s">
        <v>76</v>
      </c>
      <c r="E24" s="57">
        <v>81160</v>
      </c>
      <c r="F24" s="58">
        <v>78360</v>
      </c>
      <c r="G24" s="57">
        <f>E24</f>
        <v>81160</v>
      </c>
      <c r="H24" s="58">
        <f>F24-G24</f>
        <v>-2800</v>
      </c>
      <c r="I24" s="59">
        <f>E24-F24</f>
        <v>2800</v>
      </c>
      <c r="J24" s="41" t="s">
        <v>44</v>
      </c>
    </row>
    <row r="25" spans="1:10" ht="13.5" thickBot="1">
      <c r="A25" s="32"/>
      <c r="B25" s="61"/>
      <c r="C25" s="52"/>
      <c r="D25" s="52"/>
      <c r="E25" s="62"/>
      <c r="F25" s="63"/>
      <c r="G25" s="62"/>
      <c r="H25" s="63"/>
      <c r="I25" s="63"/>
      <c r="J25" s="24"/>
    </row>
    <row r="26" spans="1:10" ht="12.75">
      <c r="A26" s="37">
        <v>3</v>
      </c>
      <c r="B26" s="64" t="s">
        <v>93</v>
      </c>
      <c r="C26" s="20" t="s">
        <v>20</v>
      </c>
      <c r="D26" s="20"/>
      <c r="E26" s="65">
        <v>0</v>
      </c>
      <c r="F26" s="65">
        <v>306837</v>
      </c>
      <c r="G26" s="65">
        <v>307042.8</v>
      </c>
      <c r="H26" s="65">
        <v>-205.8</v>
      </c>
      <c r="I26" s="66">
        <v>6910</v>
      </c>
      <c r="J26" s="40"/>
    </row>
    <row r="27" spans="1:10" ht="12.75">
      <c r="A27" s="37"/>
      <c r="B27" s="45" t="s">
        <v>59</v>
      </c>
      <c r="C27" s="2" t="s">
        <v>20</v>
      </c>
      <c r="D27" s="2" t="s">
        <v>85</v>
      </c>
      <c r="E27" s="12">
        <v>89790</v>
      </c>
      <c r="F27" s="7">
        <v>94930</v>
      </c>
      <c r="G27" s="2"/>
      <c r="H27" s="2"/>
      <c r="I27" s="24"/>
      <c r="J27" s="40"/>
    </row>
    <row r="28" spans="1:10" ht="12.75">
      <c r="A28" s="37"/>
      <c r="B28" s="47" t="s">
        <v>60</v>
      </c>
      <c r="C28" s="2" t="s">
        <v>20</v>
      </c>
      <c r="D28" s="2"/>
      <c r="E28" s="12"/>
      <c r="F28" s="7">
        <v>211907</v>
      </c>
      <c r="G28" s="2"/>
      <c r="H28" s="2"/>
      <c r="I28" s="24"/>
      <c r="J28" s="40"/>
    </row>
    <row r="29" spans="1:10" ht="12.75">
      <c r="A29" s="36"/>
      <c r="B29" s="45" t="s">
        <v>62</v>
      </c>
      <c r="C29" s="2"/>
      <c r="D29" s="2"/>
      <c r="E29" s="12"/>
      <c r="F29" s="7"/>
      <c r="G29" s="12">
        <v>302582.8</v>
      </c>
      <c r="H29" s="2"/>
      <c r="I29" s="24"/>
      <c r="J29" s="40"/>
    </row>
    <row r="30" spans="1:10" ht="12.75">
      <c r="A30" s="36"/>
      <c r="B30" s="76" t="s">
        <v>61</v>
      </c>
      <c r="C30" s="73"/>
      <c r="D30" s="73"/>
      <c r="E30" s="77"/>
      <c r="F30" s="78"/>
      <c r="G30" s="77">
        <v>4500</v>
      </c>
      <c r="H30" s="73"/>
      <c r="I30" s="79"/>
      <c r="J30" s="40"/>
    </row>
    <row r="31" spans="1:10" ht="12.75">
      <c r="A31" s="36"/>
      <c r="B31" s="76" t="s">
        <v>63</v>
      </c>
      <c r="C31" s="73"/>
      <c r="D31" s="73"/>
      <c r="E31" s="77"/>
      <c r="F31" s="78"/>
      <c r="G31" s="77">
        <v>118210</v>
      </c>
      <c r="H31" s="73"/>
      <c r="I31" s="79"/>
      <c r="J31" s="40" t="s">
        <v>64</v>
      </c>
    </row>
    <row r="32" spans="1:10" ht="12.75">
      <c r="A32" s="100"/>
      <c r="B32" s="76" t="s">
        <v>84</v>
      </c>
      <c r="C32" s="73"/>
      <c r="D32" s="73"/>
      <c r="E32" s="77"/>
      <c r="F32" s="78"/>
      <c r="G32" s="77">
        <v>22726.8</v>
      </c>
      <c r="H32" s="73"/>
      <c r="I32" s="79"/>
      <c r="J32" s="80"/>
    </row>
    <row r="33" spans="1:10" ht="12.75">
      <c r="A33" s="100"/>
      <c r="B33" s="76" t="s">
        <v>87</v>
      </c>
      <c r="C33" s="73"/>
      <c r="D33" s="73"/>
      <c r="E33" s="77"/>
      <c r="F33" s="78"/>
      <c r="G33" s="77">
        <v>27253</v>
      </c>
      <c r="H33" s="73"/>
      <c r="I33" s="79"/>
      <c r="J33" s="80" t="s">
        <v>88</v>
      </c>
    </row>
    <row r="34" spans="1:10" ht="12.75">
      <c r="A34" s="100"/>
      <c r="B34" s="76" t="s">
        <v>89</v>
      </c>
      <c r="C34" s="73"/>
      <c r="D34" s="73"/>
      <c r="E34" s="77"/>
      <c r="F34" s="78"/>
      <c r="G34" s="77">
        <v>6490</v>
      </c>
      <c r="H34" s="73"/>
      <c r="I34" s="79"/>
      <c r="J34" s="80" t="s">
        <v>90</v>
      </c>
    </row>
    <row r="35" spans="1:10" ht="12.75">
      <c r="A35" s="100"/>
      <c r="B35" s="76" t="s">
        <v>80</v>
      </c>
      <c r="C35" s="73"/>
      <c r="D35" s="73"/>
      <c r="E35" s="77"/>
      <c r="F35" s="78"/>
      <c r="G35" s="77">
        <v>129923</v>
      </c>
      <c r="H35" s="73"/>
      <c r="I35" s="79"/>
      <c r="J35" s="80"/>
    </row>
    <row r="36" spans="1:10" ht="12.75">
      <c r="A36" s="100"/>
      <c r="B36" s="76" t="s">
        <v>91</v>
      </c>
      <c r="C36" s="73"/>
      <c r="D36" s="73"/>
      <c r="E36" s="77"/>
      <c r="F36" s="78"/>
      <c r="G36" s="77">
        <v>6844</v>
      </c>
      <c r="H36" s="73"/>
      <c r="I36" s="79"/>
      <c r="J36" s="80" t="s">
        <v>90</v>
      </c>
    </row>
    <row r="37" spans="1:10" ht="13.5" thickBot="1">
      <c r="A37" s="91"/>
      <c r="B37" s="76" t="s">
        <v>86</v>
      </c>
      <c r="C37" s="78"/>
      <c r="D37" s="73"/>
      <c r="E37" s="77"/>
      <c r="F37" s="78"/>
      <c r="G37" s="77">
        <v>4460</v>
      </c>
      <c r="H37" s="73"/>
      <c r="I37" s="79"/>
      <c r="J37" s="80"/>
    </row>
    <row r="38" spans="1:10" ht="12.75">
      <c r="A38" s="92">
        <v>4</v>
      </c>
      <c r="B38" s="93" t="s">
        <v>92</v>
      </c>
      <c r="C38" s="20" t="s">
        <v>20</v>
      </c>
      <c r="D38" s="20">
        <v>1.5</v>
      </c>
      <c r="E38" s="65"/>
      <c r="F38" s="43">
        <v>245076.9</v>
      </c>
      <c r="G38" s="67">
        <v>265467</v>
      </c>
      <c r="H38" s="43">
        <v>-20390.1</v>
      </c>
      <c r="I38" s="67">
        <v>25381</v>
      </c>
      <c r="J38" s="22"/>
    </row>
    <row r="39" spans="1:10" ht="12.75">
      <c r="A39" s="60"/>
      <c r="B39" s="86" t="s">
        <v>59</v>
      </c>
      <c r="C39" s="2"/>
      <c r="D39" s="2"/>
      <c r="E39" s="28">
        <v>109091.4</v>
      </c>
      <c r="F39" s="28">
        <v>100053.6</v>
      </c>
      <c r="G39" s="4"/>
      <c r="H39" s="4"/>
      <c r="I39" s="4">
        <v>9037.4</v>
      </c>
      <c r="J39" s="24"/>
    </row>
    <row r="40" spans="1:10" ht="12.75">
      <c r="A40" s="60"/>
      <c r="B40" s="89" t="s">
        <v>60</v>
      </c>
      <c r="C40" s="2"/>
      <c r="D40" s="2"/>
      <c r="E40" s="28"/>
      <c r="F40" s="28">
        <v>145023.3</v>
      </c>
      <c r="G40" s="4"/>
      <c r="H40" s="4"/>
      <c r="I40" s="4"/>
      <c r="J40" s="24"/>
    </row>
    <row r="41" spans="1:10" ht="12.75">
      <c r="A41" s="60"/>
      <c r="B41" s="4" t="s">
        <v>65</v>
      </c>
      <c r="C41" s="2"/>
      <c r="D41" s="2"/>
      <c r="E41" s="87"/>
      <c r="F41" s="88"/>
      <c r="G41" s="90">
        <v>265467</v>
      </c>
      <c r="H41" s="4"/>
      <c r="I41" s="4"/>
      <c r="J41" s="24"/>
    </row>
    <row r="42" spans="1:10" ht="12.75">
      <c r="A42" s="60"/>
      <c r="B42" s="94" t="s">
        <v>78</v>
      </c>
      <c r="C42" s="82"/>
      <c r="D42" s="82"/>
      <c r="E42" s="95"/>
      <c r="F42" s="96"/>
      <c r="G42" s="97">
        <v>31233</v>
      </c>
      <c r="H42" s="98"/>
      <c r="I42" s="99"/>
      <c r="J42" s="85" t="s">
        <v>79</v>
      </c>
    </row>
    <row r="43" spans="1:10" ht="12.75">
      <c r="A43" s="60"/>
      <c r="B43" s="94" t="s">
        <v>80</v>
      </c>
      <c r="C43" s="82"/>
      <c r="D43" s="82"/>
      <c r="E43" s="95"/>
      <c r="F43" s="96"/>
      <c r="G43" s="97">
        <v>133527</v>
      </c>
      <c r="H43" s="98"/>
      <c r="I43" s="99"/>
      <c r="J43" s="85" t="s">
        <v>81</v>
      </c>
    </row>
    <row r="44" spans="1:10" ht="12.75">
      <c r="A44" s="60"/>
      <c r="B44" s="94" t="s">
        <v>82</v>
      </c>
      <c r="C44" s="82"/>
      <c r="D44" s="82"/>
      <c r="E44" s="95"/>
      <c r="F44" s="96"/>
      <c r="G44" s="97">
        <v>100707</v>
      </c>
      <c r="H44" s="98"/>
      <c r="I44" s="99"/>
      <c r="J44" s="85" t="s">
        <v>83</v>
      </c>
    </row>
    <row r="45" spans="1:10" ht="12.75">
      <c r="A45" s="60"/>
      <c r="B45" s="94"/>
      <c r="C45" s="82"/>
      <c r="D45" s="82"/>
      <c r="E45" s="95"/>
      <c r="F45" s="96"/>
      <c r="G45" s="97"/>
      <c r="H45" s="98"/>
      <c r="I45" s="99"/>
      <c r="J45" s="85"/>
    </row>
    <row r="46" spans="1:10" ht="12.75">
      <c r="A46" s="60"/>
      <c r="B46" s="81" t="s">
        <v>37</v>
      </c>
      <c r="C46" s="82"/>
      <c r="D46" s="82"/>
      <c r="E46" s="83">
        <f>E47+E48+E49+E50+E51</f>
        <v>884160</v>
      </c>
      <c r="F46" s="83">
        <f>F47+F48+F49+F50+F51</f>
        <v>852920</v>
      </c>
      <c r="G46" s="83">
        <f>G47+G48+G49+G50+G51</f>
        <v>884160</v>
      </c>
      <c r="H46" s="83">
        <f>H47+H48+H49+H50+H51</f>
        <v>-31240</v>
      </c>
      <c r="I46" s="84">
        <f>I47+I48+I49+I50+I51</f>
        <v>-31240</v>
      </c>
      <c r="J46" s="85"/>
    </row>
    <row r="47" spans="1:10" ht="12.75">
      <c r="A47" s="60"/>
      <c r="B47" s="45" t="s">
        <v>52</v>
      </c>
      <c r="C47" s="7" t="s">
        <v>20</v>
      </c>
      <c r="D47" s="12"/>
      <c r="E47" s="12">
        <v>603500</v>
      </c>
      <c r="F47" s="12">
        <v>567540</v>
      </c>
      <c r="G47" s="12">
        <f>E47</f>
        <v>603500</v>
      </c>
      <c r="H47" s="12">
        <f>F47-E47</f>
        <v>-35960</v>
      </c>
      <c r="I47" s="70">
        <f>F47-E47</f>
        <v>-35960</v>
      </c>
      <c r="J47" s="40"/>
    </row>
    <row r="48" spans="1:10" ht="12.75">
      <c r="A48" s="38"/>
      <c r="B48" s="45" t="s">
        <v>57</v>
      </c>
      <c r="C48" s="7" t="s">
        <v>20</v>
      </c>
      <c r="D48" s="12"/>
      <c r="E48" s="12">
        <v>19550</v>
      </c>
      <c r="F48" s="12">
        <v>17020</v>
      </c>
      <c r="G48" s="12">
        <f>E48</f>
        <v>19550</v>
      </c>
      <c r="H48" s="12">
        <f>F48-E48</f>
        <v>-2530</v>
      </c>
      <c r="I48" s="70">
        <f>F48-E48</f>
        <v>-2530</v>
      </c>
      <c r="J48" s="40"/>
    </row>
    <row r="49" spans="1:10" ht="12.75">
      <c r="A49" s="60"/>
      <c r="B49" s="47" t="s">
        <v>53</v>
      </c>
      <c r="C49" s="2" t="s">
        <v>20</v>
      </c>
      <c r="D49" s="2"/>
      <c r="E49" s="12">
        <v>184240</v>
      </c>
      <c r="F49" s="12">
        <v>190560</v>
      </c>
      <c r="G49" s="12">
        <f>E49</f>
        <v>184240</v>
      </c>
      <c r="H49" s="12">
        <f>F49-E49</f>
        <v>6320</v>
      </c>
      <c r="I49" s="70">
        <f>F49-E49</f>
        <v>6320</v>
      </c>
      <c r="J49" s="40"/>
    </row>
    <row r="50" spans="1:10" ht="13.5" thickBot="1">
      <c r="A50" s="68"/>
      <c r="B50" s="47" t="s">
        <v>54</v>
      </c>
      <c r="C50" s="2" t="s">
        <v>20</v>
      </c>
      <c r="D50" s="2"/>
      <c r="E50" s="12">
        <v>35270</v>
      </c>
      <c r="F50" s="12">
        <v>35700</v>
      </c>
      <c r="G50" s="12">
        <f>E50</f>
        <v>35270</v>
      </c>
      <c r="H50" s="12">
        <f>F50-E50</f>
        <v>430</v>
      </c>
      <c r="I50" s="70">
        <f>F50-E50</f>
        <v>430</v>
      </c>
      <c r="J50" s="40"/>
    </row>
    <row r="51" spans="1:10" ht="13.5" thickBot="1">
      <c r="A51" s="15"/>
      <c r="B51" s="71" t="s">
        <v>55</v>
      </c>
      <c r="C51" s="33" t="s">
        <v>20</v>
      </c>
      <c r="D51" s="33"/>
      <c r="E51" s="26">
        <v>41600</v>
      </c>
      <c r="F51" s="26">
        <v>42100</v>
      </c>
      <c r="G51" s="26">
        <f>E51</f>
        <v>41600</v>
      </c>
      <c r="H51" s="26">
        <f>F51-E51</f>
        <v>500</v>
      </c>
      <c r="I51" s="72">
        <f>F51-E51</f>
        <v>500</v>
      </c>
      <c r="J51" s="69"/>
    </row>
    <row r="52" spans="1:4" s="3" customFormat="1" ht="12.75">
      <c r="A52" s="15"/>
      <c r="B52" s="31"/>
      <c r="C52" s="15"/>
      <c r="D52" s="15"/>
    </row>
    <row r="53" spans="1:7" ht="12.75">
      <c r="A53" s="14"/>
      <c r="B53" s="30"/>
      <c r="C53" s="29"/>
      <c r="D53" s="29"/>
      <c r="E53" s="30" t="s">
        <v>50</v>
      </c>
      <c r="F53" s="3"/>
      <c r="G53" s="3"/>
    </row>
    <row r="54" spans="1:7" ht="12.75">
      <c r="A54" s="3"/>
      <c r="B54" s="13"/>
      <c r="C54" s="3"/>
      <c r="D54" s="3"/>
      <c r="E54" s="3"/>
      <c r="F54" s="3"/>
      <c r="G54" s="3"/>
    </row>
    <row r="55" spans="1:7" ht="12.75">
      <c r="A55" s="15"/>
      <c r="B55" s="3"/>
      <c r="C55" s="3"/>
      <c r="D55" s="3"/>
      <c r="E55" s="3"/>
      <c r="F55" s="3"/>
      <c r="G55" s="3"/>
    </row>
    <row r="56" spans="1:8" ht="12.75">
      <c r="A56" s="15"/>
      <c r="B56" s="13"/>
      <c r="C56" s="11"/>
      <c r="D56" s="3"/>
      <c r="E56" s="3"/>
      <c r="F56" s="13" t="s">
        <v>46</v>
      </c>
      <c r="G56" s="11"/>
      <c r="H56" s="3"/>
    </row>
    <row r="57" spans="1:7" ht="12.75">
      <c r="A57" s="17"/>
      <c r="B57" s="3"/>
      <c r="C57" s="11"/>
      <c r="D57" s="3"/>
      <c r="E57" s="3"/>
      <c r="F57" s="3"/>
      <c r="G57" s="3"/>
    </row>
    <row r="58" spans="1:7" ht="12.75">
      <c r="A58" s="18"/>
      <c r="B58" s="3"/>
      <c r="C58" s="11"/>
      <c r="D58" s="3"/>
      <c r="E58" s="3"/>
      <c r="F58" s="3"/>
      <c r="G58" s="3"/>
    </row>
    <row r="59" spans="1:7" ht="12.75">
      <c r="A59" s="18"/>
      <c r="B59" s="3"/>
      <c r="C59" s="3"/>
      <c r="D59" s="3"/>
      <c r="E59" s="3"/>
      <c r="F59" s="3"/>
      <c r="G59" s="3"/>
    </row>
    <row r="60" spans="1:7" ht="12.75">
      <c r="A60" s="3"/>
      <c r="B60" s="10"/>
      <c r="C60" s="3"/>
      <c r="D60" s="3"/>
      <c r="E60" s="3"/>
      <c r="F60" s="3"/>
      <c r="G60" s="16"/>
    </row>
    <row r="61" spans="2:7" ht="18" customHeight="1">
      <c r="B61" s="74" t="s">
        <v>47</v>
      </c>
      <c r="C61" s="3"/>
      <c r="D61" s="3"/>
      <c r="E61" s="3"/>
      <c r="F61" s="3"/>
      <c r="G61" s="3"/>
    </row>
    <row r="62" ht="12.75">
      <c r="B62" s="75" t="s">
        <v>48</v>
      </c>
    </row>
    <row r="63" ht="12.75">
      <c r="B63" s="75" t="s">
        <v>49</v>
      </c>
    </row>
  </sheetData>
  <sheetProtection/>
  <mergeCells count="12">
    <mergeCell ref="A3:F3"/>
    <mergeCell ref="A2:F2"/>
    <mergeCell ref="C5:C6"/>
    <mergeCell ref="D5:D6"/>
    <mergeCell ref="E5:E6"/>
    <mergeCell ref="F5:F6"/>
    <mergeCell ref="A5:A6"/>
    <mergeCell ref="B5:B6"/>
    <mergeCell ref="I5:I6"/>
    <mergeCell ref="J5:J6"/>
    <mergeCell ref="G5:G6"/>
    <mergeCell ref="H5:H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korshunova</cp:lastModifiedBy>
  <cp:lastPrinted>2011-04-12T07:42:24Z</cp:lastPrinted>
  <dcterms:created xsi:type="dcterms:W3CDTF">2010-07-05T09:11:27Z</dcterms:created>
  <dcterms:modified xsi:type="dcterms:W3CDTF">2013-03-20T09:43:25Z</dcterms:modified>
  <cp:category/>
  <cp:version/>
  <cp:contentType/>
  <cp:contentStatus/>
</cp:coreProperties>
</file>