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<sst xmlns="http://schemas.openxmlformats.org/spreadsheetml/2006/main" count="134" uniqueCount="108">
  <si>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</si>
  <si>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</si>
  <si>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</si>
  <si>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</si>
  <si>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</si>
  <si>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</si>
  <si>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</si>
  <si>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</si>
  <si>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</si>
  <si>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</si>
  <si>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</si>
  <si>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</si>
  <si>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</si>
  <si>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</si>
  <si>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</si>
  <si>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</si>
  <si>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</si>
  <si>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</si>
  <si>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</si>
  <si>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</si>
  <si>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</si>
  <si>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</si>
  <si>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</si>
  <si>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</si>
  <si>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</si>
  <si>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</si>
  <si>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</si>
  <si>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</si>
  <si>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</si>
  <si>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</si>
  <si>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</si>
  <si>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</si>
  <si>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</si>
  <si>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</si>
  <si>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</si>
  <si>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</si>
  <si>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</si>
  <si>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</si>
  <si>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</si>
  <si>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</si>
  <si>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</si>
  <si>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</si>
  <si>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</si>
  <si>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</si>
  <si>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</si>
  <si>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</si>
  <si>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кв.м</t>
  </si>
  <si>
    <t>текущий ремонт</t>
  </si>
  <si>
    <t xml:space="preserve">Всего </t>
  </si>
  <si>
    <t>Итого</t>
  </si>
  <si>
    <t>_______________________    Л.М. Кочубеева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</si>
  <si>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</si>
  <si>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</si>
  <si>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</si>
  <si>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</si>
  <si>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отопление.</t>
  </si>
  <si>
    <t>горячее водоснабжение .</t>
  </si>
  <si>
    <t>холодное водоснабжение .</t>
  </si>
  <si>
    <t>водоотведение</t>
  </si>
  <si>
    <t xml:space="preserve">Исп. </t>
  </si>
  <si>
    <t>услуги ЕРКЦ .</t>
  </si>
  <si>
    <t>2011г.</t>
  </si>
  <si>
    <t>торговые помещения</t>
  </si>
  <si>
    <t>работает юрист по вопросу оплаты</t>
  </si>
  <si>
    <t>электроэнергия</t>
  </si>
  <si>
    <t>руб./ч</t>
  </si>
  <si>
    <t>руб./ч.</t>
  </si>
  <si>
    <t>договор сООО "ЖЭУ-15"</t>
  </si>
  <si>
    <t>накопление денежных среств за телекоммуникацыи</t>
  </si>
  <si>
    <t>ООО "Электро-Ком"</t>
  </si>
  <si>
    <t>дог.№12/ИТ от04.05.2009г.</t>
  </si>
  <si>
    <t>электроэн.</t>
  </si>
  <si>
    <t>Всего:</t>
  </si>
  <si>
    <t>130*15=1950</t>
  </si>
  <si>
    <t>сумма</t>
  </si>
  <si>
    <t>дог.№14/итот01.07.2009г.</t>
  </si>
  <si>
    <t>130*25=3250</t>
  </si>
  <si>
    <t>"Макснет -Системы</t>
  </si>
  <si>
    <t>ОАО"ВымпелКом"</t>
  </si>
  <si>
    <t>дог.96н от 08.07.2009г.</t>
  </si>
  <si>
    <t>150*21=3150</t>
  </si>
  <si>
    <t xml:space="preserve"> </t>
  </si>
  <si>
    <t>2012г.</t>
  </si>
  <si>
    <t>остаток средств на 01.01.2012г.</t>
  </si>
  <si>
    <t>выполненные работы за 2012г.</t>
  </si>
  <si>
    <t>недосборы</t>
  </si>
  <si>
    <t>ремонт подъезда №1,5</t>
  </si>
  <si>
    <t>10/тр-12 от 19.03.12</t>
  </si>
  <si>
    <t>ремонт кровли подъезда №1, ремонт кровли входов в подъезды</t>
  </si>
  <si>
    <t>46а/тр-12 от 27.06.12</t>
  </si>
  <si>
    <t>средства на переоформление ТСЖ</t>
  </si>
  <si>
    <t>2012г. Не начисляется</t>
  </si>
  <si>
    <t>Накоплено денежных средств по нежилым помещениям за период  за 2012гг.</t>
  </si>
  <si>
    <t>0,7/0,76</t>
  </si>
  <si>
    <t>0,57/0,64</t>
  </si>
  <si>
    <t>1,17/1,63</t>
  </si>
  <si>
    <t>0,91/1,31</t>
  </si>
  <si>
    <t>0,98/1,10</t>
  </si>
  <si>
    <t>0,26/0,29</t>
  </si>
  <si>
    <t>0,07/0,10</t>
  </si>
  <si>
    <t>0,03/0,07</t>
  </si>
  <si>
    <t>1,65/2,60</t>
  </si>
  <si>
    <t>4,77/5,98</t>
  </si>
  <si>
    <t>сООО"УК МЖД М.о"</t>
  </si>
  <si>
    <r>
      <t>129  по улице Поле свободы</t>
    </r>
    <r>
      <rPr>
        <b/>
        <sz val="10"/>
        <rFont val="Arial Cyr"/>
        <family val="0"/>
      </rPr>
      <t xml:space="preserve">             за период с 01. 01.2012 по 31.12.2012г.</t>
    </r>
  </si>
  <si>
    <t>Текущий ремонт .</t>
  </si>
  <si>
    <t>Капитальный ремонт .</t>
  </si>
  <si>
    <t>оплата провайдеров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</si>
</sst>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wrapText="1"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19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Fill="1" applyBorder="1" applyAlignment="1">
      <alignment wrapText="1"/>
    </xf>
    <xf numFmtId="0" fontId="1" fillId="0" borderId="15" xfId="0" applyFont="1" applyFill="1" applyBorder="1" applyAlignment="1">
      <alignment/>
    </xf>
    <xf numFmtId="0" fontId="0" fillId="0" borderId="16" xfId="0" applyBorder="1" applyAlignment="1">
      <alignment wrapText="1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0" fontId="0" fillId="0" borderId="23" xfId="0" applyBorder="1" applyAlignment="1">
      <alignment wrapText="1"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4" xfId="0" applyBorder="1" applyAlignment="1">
      <alignment/>
    </xf>
    <xf numFmtId="166" fontId="0" fillId="0" borderId="24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166" fontId="3" fillId="0" borderId="2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0" fillId="0" borderId="21" xfId="0" applyFill="1" applyBorder="1" applyAlignment="1">
      <alignment/>
    </xf>
    <xf numFmtId="0" fontId="3" fillId="0" borderId="24" xfId="0" applyFont="1" applyBorder="1" applyAlignment="1">
      <alignment/>
    </xf>
    <xf numFmtId="166" fontId="3" fillId="0" borderId="24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0" fontId="3" fillId="0" borderId="12" xfId="0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Border="1" applyAlignment="1">
      <alignment/>
    </xf>
    <xf numFmtId="2" fontId="0" fillId="0" borderId="30" xfId="0" applyNumberFormat="1" applyBorder="1" applyAlignment="1">
      <alignment/>
    </xf>
    <xf numFmtId="0" fontId="0" fillId="0" borderId="30" xfId="0" applyBorder="1" applyAlignment="1">
      <alignment/>
    </xf>
    <xf numFmtId="166" fontId="0" fillId="0" borderId="30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0" fillId="0" borderId="17" xfId="0" applyBorder="1" applyAlignment="1">
      <alignment wrapText="1"/>
    </xf>
    <xf numFmtId="0" fontId="1" fillId="0" borderId="23" xfId="0" applyFont="1" applyBorder="1" applyAlignment="1">
      <alignment/>
    </xf>
    <xf numFmtId="0" fontId="3" fillId="0" borderId="12" xfId="0" applyFont="1" applyBorder="1" applyAlignment="1">
      <alignment wrapText="1"/>
    </xf>
    <xf numFmtId="166" fontId="3" fillId="0" borderId="16" xfId="0" applyNumberFormat="1" applyFont="1" applyBorder="1" applyAlignment="1">
      <alignment/>
    </xf>
    <xf numFmtId="0" fontId="0" fillId="0" borderId="31" xfId="0" applyBorder="1" applyAlignment="1">
      <alignment wrapText="1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2" fontId="2" fillId="0" borderId="10" xfId="0" applyNumberFormat="1" applyFont="1" applyBorder="1" applyAlignment="1">
      <alignment wrapText="1"/>
    </xf>
    <xf numFmtId="2" fontId="1" fillId="0" borderId="10" xfId="0" applyNumberFormat="1" applyFont="1" applyBorder="1" applyAlignment="1">
      <alignment/>
    </xf>
    <xf numFmtId="0" fontId="0" fillId="0" borderId="33" xfId="0" applyBorder="1" applyAlignment="1">
      <alignment/>
    </xf>
    <xf numFmtId="166" fontId="0" fillId="0" borderId="33" xfId="0" applyNumberFormat="1" applyBorder="1" applyAlignment="1">
      <alignment/>
    </xf>
    <xf numFmtId="166" fontId="0" fillId="0" borderId="34" xfId="0" applyNumberFormat="1" applyBorder="1" applyAlignment="1">
      <alignment/>
    </xf>
    <xf numFmtId="0" fontId="0" fillId="0" borderId="35" xfId="0" applyFont="1" applyBorder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PageLayoutView="0" workbookViewId="0" topLeftCell="A20">
      <selection activeCell="F27" sqref="F27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7.0039062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10" t="s">
        <v>2</v>
      </c>
      <c r="B1" s="10"/>
      <c r="C1" s="10"/>
      <c r="D1" s="10"/>
      <c r="E1" s="10"/>
      <c r="F1" s="10"/>
      <c r="G1" s="9" t="s">
        <v>81</v>
      </c>
      <c r="H1" s="10"/>
      <c r="I1" s="10"/>
    </row>
    <row r="2" spans="1:7" ht="12.75">
      <c r="A2" s="104" t="s">
        <v>104</v>
      </c>
      <c r="B2" s="105"/>
      <c r="C2" s="105"/>
      <c r="D2" s="105"/>
      <c r="E2" s="105"/>
      <c r="F2" s="105"/>
      <c r="G2" s="9"/>
    </row>
    <row r="3" spans="1:7" ht="12.75">
      <c r="A3" s="105" t="s">
        <v>3</v>
      </c>
      <c r="B3" s="105"/>
      <c r="C3" s="105"/>
      <c r="D3" s="105"/>
      <c r="E3" s="105"/>
      <c r="F3" s="105"/>
      <c r="G3" s="9"/>
    </row>
    <row r="4" spans="1:7" ht="13.5" thickBot="1">
      <c r="A4" s="6"/>
      <c r="F4" s="6"/>
      <c r="G4" s="6"/>
    </row>
    <row r="5" spans="1:10" ht="12.75">
      <c r="A5" s="110" t="s">
        <v>0</v>
      </c>
      <c r="B5" s="106" t="s">
        <v>4</v>
      </c>
      <c r="C5" s="106" t="s">
        <v>5</v>
      </c>
      <c r="D5" s="108" t="s">
        <v>6</v>
      </c>
      <c r="E5" s="106" t="s">
        <v>7</v>
      </c>
      <c r="F5" s="106" t="s">
        <v>54</v>
      </c>
      <c r="G5" s="106" t="s">
        <v>8</v>
      </c>
      <c r="H5" s="113" t="s">
        <v>9</v>
      </c>
      <c r="I5" s="113" t="s">
        <v>10</v>
      </c>
      <c r="J5" s="115" t="s">
        <v>11</v>
      </c>
    </row>
    <row r="6" spans="1:10" ht="13.5" thickBot="1">
      <c r="A6" s="111"/>
      <c r="B6" s="107"/>
      <c r="C6" s="107"/>
      <c r="D6" s="109"/>
      <c r="E6" s="107"/>
      <c r="F6" s="107"/>
      <c r="G6" s="107"/>
      <c r="H6" s="114"/>
      <c r="I6" s="114"/>
      <c r="J6" s="116"/>
    </row>
    <row r="7" spans="1:10" ht="15" customHeight="1">
      <c r="A7" s="21"/>
      <c r="B7" s="22" t="s">
        <v>12</v>
      </c>
      <c r="C7" s="22" t="s">
        <v>15</v>
      </c>
      <c r="D7" s="23">
        <f>D8+D9</f>
        <v>12135.699999999999</v>
      </c>
      <c r="E7" s="22"/>
      <c r="F7" s="22"/>
      <c r="G7" s="22"/>
      <c r="H7" s="22"/>
      <c r="I7" s="22"/>
      <c r="J7" s="24"/>
    </row>
    <row r="8" spans="1:10" ht="12.75">
      <c r="A8" s="25"/>
      <c r="B8" s="2" t="s">
        <v>13</v>
      </c>
      <c r="C8" s="2"/>
      <c r="D8" s="14">
        <v>9158.3</v>
      </c>
      <c r="E8" s="2"/>
      <c r="F8" s="2"/>
      <c r="G8" s="2"/>
      <c r="H8" s="2"/>
      <c r="I8" s="2"/>
      <c r="J8" s="26"/>
    </row>
    <row r="9" spans="1:10" ht="13.5" thickBot="1">
      <c r="A9" s="27"/>
      <c r="B9" s="5" t="s">
        <v>14</v>
      </c>
      <c r="C9" s="5"/>
      <c r="D9" s="28">
        <v>2977.4</v>
      </c>
      <c r="E9" s="5"/>
      <c r="F9" s="5"/>
      <c r="G9" s="5"/>
      <c r="H9" s="5"/>
      <c r="I9" s="5"/>
      <c r="J9" s="29"/>
    </row>
    <row r="10" spans="1:10" ht="25.5">
      <c r="A10" s="50">
        <v>1</v>
      </c>
      <c r="B10" s="58" t="s">
        <v>16</v>
      </c>
      <c r="C10" s="59"/>
      <c r="D10" s="59" t="s">
        <v>102</v>
      </c>
      <c r="E10" s="59">
        <v>579630</v>
      </c>
      <c r="F10" s="59">
        <v>502900</v>
      </c>
      <c r="G10" s="59">
        <v>579630</v>
      </c>
      <c r="H10" s="59">
        <v>-76730</v>
      </c>
      <c r="I10" s="60">
        <f>E10-F10</f>
        <v>76730</v>
      </c>
      <c r="J10" s="55" t="s">
        <v>67</v>
      </c>
    </row>
    <row r="11" spans="1:10" ht="12.75">
      <c r="A11" s="51"/>
      <c r="B11" s="61" t="s">
        <v>17</v>
      </c>
      <c r="C11" s="2"/>
      <c r="D11" s="2"/>
      <c r="E11" s="2"/>
      <c r="F11" s="2"/>
      <c r="G11" s="2"/>
      <c r="H11" s="2"/>
      <c r="I11" s="26"/>
      <c r="J11" s="56"/>
    </row>
    <row r="12" spans="1:10" ht="12.75">
      <c r="A12" s="51" t="s">
        <v>18</v>
      </c>
      <c r="B12" s="61" t="s">
        <v>19</v>
      </c>
      <c r="C12" s="2" t="s">
        <v>20</v>
      </c>
      <c r="D12" s="2" t="s">
        <v>93</v>
      </c>
      <c r="E12" s="14">
        <v>79870</v>
      </c>
      <c r="F12" s="7">
        <v>69890</v>
      </c>
      <c r="G12" s="14">
        <f>E12</f>
        <v>79870</v>
      </c>
      <c r="H12" s="7">
        <f>F12-G12</f>
        <v>-9980</v>
      </c>
      <c r="I12" s="62">
        <f>E12-F12</f>
        <v>9980</v>
      </c>
      <c r="J12" s="56" t="s">
        <v>38</v>
      </c>
    </row>
    <row r="13" spans="1:10" ht="12.75">
      <c r="A13" s="51" t="s">
        <v>21</v>
      </c>
      <c r="B13" s="61" t="s">
        <v>22</v>
      </c>
      <c r="C13" s="2" t="s">
        <v>20</v>
      </c>
      <c r="D13" s="2" t="s">
        <v>94</v>
      </c>
      <c r="E13" s="14">
        <v>67450</v>
      </c>
      <c r="F13" s="7">
        <v>58940</v>
      </c>
      <c r="G13" s="14">
        <f>E13</f>
        <v>67450</v>
      </c>
      <c r="H13" s="7">
        <f>F13-G13</f>
        <v>-8510</v>
      </c>
      <c r="I13" s="62">
        <f aca="true" t="shared" si="0" ref="I13:I21">E13-F13</f>
        <v>8510</v>
      </c>
      <c r="J13" s="56" t="s">
        <v>38</v>
      </c>
    </row>
    <row r="14" spans="1:10" ht="12.75">
      <c r="A14" s="52" t="s">
        <v>23</v>
      </c>
      <c r="B14" s="61" t="s">
        <v>1</v>
      </c>
      <c r="C14" s="2" t="s">
        <v>20</v>
      </c>
      <c r="D14" s="2" t="s">
        <v>95</v>
      </c>
      <c r="E14" s="14">
        <v>152930</v>
      </c>
      <c r="F14" s="7">
        <v>132290</v>
      </c>
      <c r="G14" s="14">
        <f>E14</f>
        <v>152930</v>
      </c>
      <c r="H14" s="7">
        <f>F14-G14</f>
        <v>-20640</v>
      </c>
      <c r="I14" s="62">
        <f t="shared" si="0"/>
        <v>20640</v>
      </c>
      <c r="J14" s="56" t="s">
        <v>38</v>
      </c>
    </row>
    <row r="15" spans="1:10" ht="12.75">
      <c r="A15" s="53" t="s">
        <v>24</v>
      </c>
      <c r="B15" s="61" t="s">
        <v>25</v>
      </c>
      <c r="C15" s="2" t="s">
        <v>20</v>
      </c>
      <c r="D15" s="2">
        <v>0</v>
      </c>
      <c r="E15" s="14">
        <f>D15*D8*12</f>
        <v>0</v>
      </c>
      <c r="F15" s="7">
        <f>E15*97.9/100</f>
        <v>0</v>
      </c>
      <c r="G15" s="14">
        <f>E15</f>
        <v>0</v>
      </c>
      <c r="H15" s="7">
        <f>F15-G15</f>
        <v>0</v>
      </c>
      <c r="I15" s="62">
        <f t="shared" si="0"/>
        <v>0</v>
      </c>
      <c r="J15" s="57"/>
    </row>
    <row r="16" spans="1:10" ht="25.5">
      <c r="A16" s="53" t="s">
        <v>26</v>
      </c>
      <c r="B16" s="63" t="s">
        <v>27</v>
      </c>
      <c r="C16" s="2" t="s">
        <v>20</v>
      </c>
      <c r="D16" s="2" t="s">
        <v>96</v>
      </c>
      <c r="E16" s="14">
        <v>113520</v>
      </c>
      <c r="F16" s="7">
        <v>97450</v>
      </c>
      <c r="G16" s="14">
        <f aca="true" t="shared" si="1" ref="G16:G22">E16</f>
        <v>113520</v>
      </c>
      <c r="H16" s="7">
        <f aca="true" t="shared" si="2" ref="H16:H22">F16-G16</f>
        <v>-16070</v>
      </c>
      <c r="I16" s="62">
        <f t="shared" si="0"/>
        <v>16070</v>
      </c>
      <c r="J16" s="56" t="s">
        <v>103</v>
      </c>
    </row>
    <row r="17" spans="1:10" ht="25.5">
      <c r="A17" s="53" t="s">
        <v>28</v>
      </c>
      <c r="B17" s="61" t="s">
        <v>60</v>
      </c>
      <c r="C17" s="2" t="s">
        <v>20</v>
      </c>
      <c r="D17" s="1" t="s">
        <v>97</v>
      </c>
      <c r="E17" s="14">
        <v>109920</v>
      </c>
      <c r="F17" s="7">
        <v>95630</v>
      </c>
      <c r="G17" s="14">
        <f t="shared" si="1"/>
        <v>109920</v>
      </c>
      <c r="H17" s="7">
        <f t="shared" si="2"/>
        <v>-14290</v>
      </c>
      <c r="I17" s="62">
        <f t="shared" si="0"/>
        <v>14290</v>
      </c>
      <c r="J17" s="57" t="s">
        <v>39</v>
      </c>
    </row>
    <row r="18" spans="1:10" ht="12.75">
      <c r="A18" s="53"/>
      <c r="B18" s="61"/>
      <c r="C18" s="2"/>
      <c r="D18" s="1"/>
      <c r="E18" s="14"/>
      <c r="F18" s="7">
        <f>E18*97.9/100</f>
        <v>0</v>
      </c>
      <c r="G18" s="14"/>
      <c r="H18" s="7"/>
      <c r="I18" s="62"/>
      <c r="J18" s="57"/>
    </row>
    <row r="19" spans="1:10" ht="25.5">
      <c r="A19" s="53" t="s">
        <v>29</v>
      </c>
      <c r="B19" s="64" t="s">
        <v>30</v>
      </c>
      <c r="C19" s="2" t="s">
        <v>20</v>
      </c>
      <c r="D19" s="2" t="s">
        <v>98</v>
      </c>
      <c r="E19" s="14">
        <v>30680</v>
      </c>
      <c r="F19" s="7">
        <v>26810</v>
      </c>
      <c r="G19" s="14">
        <f t="shared" si="1"/>
        <v>30680</v>
      </c>
      <c r="H19" s="7">
        <f t="shared" si="2"/>
        <v>-3870</v>
      </c>
      <c r="I19" s="62">
        <f t="shared" si="0"/>
        <v>3870</v>
      </c>
      <c r="J19" s="57" t="s">
        <v>40</v>
      </c>
    </row>
    <row r="20" spans="1:10" ht="25.5">
      <c r="A20" s="53" t="s">
        <v>31</v>
      </c>
      <c r="B20" s="63" t="s">
        <v>32</v>
      </c>
      <c r="C20" s="2" t="s">
        <v>20</v>
      </c>
      <c r="D20" s="2" t="s">
        <v>99</v>
      </c>
      <c r="E20" s="14">
        <v>9260</v>
      </c>
      <c r="F20" s="7">
        <v>8000</v>
      </c>
      <c r="G20" s="14">
        <f t="shared" si="1"/>
        <v>9260</v>
      </c>
      <c r="H20" s="7">
        <f t="shared" si="2"/>
        <v>-1260</v>
      </c>
      <c r="I20" s="62">
        <f t="shared" si="0"/>
        <v>1260</v>
      </c>
      <c r="J20" s="57" t="s">
        <v>41</v>
      </c>
    </row>
    <row r="21" spans="1:10" ht="25.5">
      <c r="A21" s="54" t="s">
        <v>33</v>
      </c>
      <c r="B21" s="61" t="s">
        <v>34</v>
      </c>
      <c r="C21" s="2" t="s">
        <v>20</v>
      </c>
      <c r="D21" s="2">
        <v>0.08</v>
      </c>
      <c r="E21" s="14">
        <v>11710</v>
      </c>
      <c r="F21" s="7">
        <v>10190</v>
      </c>
      <c r="G21" s="14">
        <f t="shared" si="1"/>
        <v>11710</v>
      </c>
      <c r="H21" s="7">
        <f t="shared" si="2"/>
        <v>-1520</v>
      </c>
      <c r="I21" s="62">
        <f t="shared" si="0"/>
        <v>1520</v>
      </c>
      <c r="J21" s="57" t="s">
        <v>42</v>
      </c>
    </row>
    <row r="22" spans="1:10" ht="13.5" thickBot="1">
      <c r="A22" s="54" t="s">
        <v>45</v>
      </c>
      <c r="B22" s="65" t="s">
        <v>35</v>
      </c>
      <c r="C22" s="5" t="s">
        <v>20</v>
      </c>
      <c r="D22" s="5" t="s">
        <v>100</v>
      </c>
      <c r="E22" s="28">
        <v>4300</v>
      </c>
      <c r="F22" s="7">
        <v>3690</v>
      </c>
      <c r="G22" s="28">
        <f t="shared" si="1"/>
        <v>4300</v>
      </c>
      <c r="H22" s="66">
        <f t="shared" si="2"/>
        <v>-610</v>
      </c>
      <c r="I22" s="67">
        <f>E22-F22</f>
        <v>610</v>
      </c>
      <c r="J22" s="56" t="s">
        <v>43</v>
      </c>
    </row>
    <row r="23" spans="1:10" ht="13.5" thickBot="1">
      <c r="A23" s="46"/>
      <c r="B23" s="68"/>
      <c r="C23" s="68"/>
      <c r="D23" s="68"/>
      <c r="E23" s="69"/>
      <c r="F23" s="70"/>
      <c r="G23" s="69"/>
      <c r="H23" s="70"/>
      <c r="I23" s="70"/>
      <c r="J23" s="26"/>
    </row>
    <row r="24" spans="1:10" ht="26.25" thickBot="1">
      <c r="A24" s="53">
        <v>2</v>
      </c>
      <c r="B24" s="71" t="s">
        <v>36</v>
      </c>
      <c r="C24" s="72" t="s">
        <v>20</v>
      </c>
      <c r="D24" s="72" t="s">
        <v>101</v>
      </c>
      <c r="E24" s="73">
        <v>224840</v>
      </c>
      <c r="F24" s="74">
        <v>189140</v>
      </c>
      <c r="G24" s="73">
        <f>E24</f>
        <v>224840</v>
      </c>
      <c r="H24" s="74">
        <f>F24-G24</f>
        <v>-35700</v>
      </c>
      <c r="I24" s="75">
        <f>E24-F24</f>
        <v>35700</v>
      </c>
      <c r="J24" s="57" t="s">
        <v>44</v>
      </c>
    </row>
    <row r="25" spans="1:10" ht="13.5" thickBot="1">
      <c r="A25" s="46"/>
      <c r="B25" s="77"/>
      <c r="C25" s="68"/>
      <c r="D25" s="68"/>
      <c r="E25" s="78"/>
      <c r="F25" s="79"/>
      <c r="G25" s="78"/>
      <c r="H25" s="79"/>
      <c r="I25" s="79"/>
      <c r="J25" s="26"/>
    </row>
    <row r="26" spans="1:10" ht="12.75">
      <c r="A26" s="53">
        <v>3</v>
      </c>
      <c r="B26" s="93" t="s">
        <v>105</v>
      </c>
      <c r="C26" s="22" t="s">
        <v>20</v>
      </c>
      <c r="D26" s="22"/>
      <c r="E26" s="81"/>
      <c r="F26" s="81">
        <f>F27+F28</f>
        <v>329226</v>
      </c>
      <c r="G26" s="81">
        <v>361193</v>
      </c>
      <c r="H26" s="81">
        <f>F26-G26</f>
        <v>-31967</v>
      </c>
      <c r="I26" s="82">
        <v>96070</v>
      </c>
      <c r="J26" s="56"/>
    </row>
    <row r="27" spans="1:10" ht="12.75">
      <c r="A27" s="53"/>
      <c r="B27" s="61" t="s">
        <v>82</v>
      </c>
      <c r="C27" s="2" t="s">
        <v>20</v>
      </c>
      <c r="D27" s="2">
        <v>1.94</v>
      </c>
      <c r="E27" s="14">
        <v>213210</v>
      </c>
      <c r="F27" s="7">
        <v>191040</v>
      </c>
      <c r="G27" s="2"/>
      <c r="H27" s="2"/>
      <c r="I27" s="62"/>
      <c r="J27" s="56"/>
    </row>
    <row r="28" spans="1:10" ht="12.75">
      <c r="A28" s="53"/>
      <c r="B28" s="61" t="s">
        <v>83</v>
      </c>
      <c r="C28" s="2" t="s">
        <v>20</v>
      </c>
      <c r="D28" s="2"/>
      <c r="E28" s="14"/>
      <c r="F28" s="7">
        <v>138186</v>
      </c>
      <c r="G28" s="2"/>
      <c r="H28" s="2"/>
      <c r="I28" s="26"/>
      <c r="J28" s="56"/>
    </row>
    <row r="29" spans="1:10" ht="12.75">
      <c r="A29" s="52"/>
      <c r="B29" s="61" t="s">
        <v>84</v>
      </c>
      <c r="C29" s="2"/>
      <c r="D29" s="2"/>
      <c r="E29" s="14"/>
      <c r="F29" s="7"/>
      <c r="G29" s="14">
        <v>244593</v>
      </c>
      <c r="H29" s="2"/>
      <c r="I29" s="26"/>
      <c r="J29" s="56"/>
    </row>
    <row r="30" spans="1:10" ht="12.75">
      <c r="A30" s="76"/>
      <c r="B30" s="61" t="s">
        <v>17</v>
      </c>
      <c r="C30" s="2"/>
      <c r="D30" s="2"/>
      <c r="E30" s="14"/>
      <c r="F30" s="7"/>
      <c r="G30" s="2"/>
      <c r="H30" s="2"/>
      <c r="I30" s="26"/>
      <c r="J30" s="56"/>
    </row>
    <row r="31" spans="1:10" ht="12.75">
      <c r="A31" s="76"/>
      <c r="B31" s="61" t="s">
        <v>86</v>
      </c>
      <c r="C31" s="2"/>
      <c r="D31" s="2"/>
      <c r="E31" s="14"/>
      <c r="F31" s="7"/>
      <c r="G31" s="14">
        <v>61729</v>
      </c>
      <c r="H31" s="2"/>
      <c r="I31" s="26"/>
      <c r="J31" s="56" t="s">
        <v>87</v>
      </c>
    </row>
    <row r="32" spans="1:10" ht="25.5">
      <c r="A32" s="76"/>
      <c r="B32" s="63" t="s">
        <v>88</v>
      </c>
      <c r="C32" s="2"/>
      <c r="D32" s="2"/>
      <c r="E32" s="14"/>
      <c r="F32" s="7"/>
      <c r="G32" s="14">
        <v>161592</v>
      </c>
      <c r="H32" s="2"/>
      <c r="I32" s="26"/>
      <c r="J32" s="57" t="s">
        <v>89</v>
      </c>
    </row>
    <row r="33" spans="1:10" ht="12.75">
      <c r="A33" s="76"/>
      <c r="B33" s="61" t="s">
        <v>90</v>
      </c>
      <c r="C33" s="2"/>
      <c r="D33" s="2"/>
      <c r="E33" s="14"/>
      <c r="F33" s="7"/>
      <c r="G33" s="14">
        <v>21272</v>
      </c>
      <c r="H33" s="2"/>
      <c r="I33" s="26"/>
      <c r="J33" s="92"/>
    </row>
    <row r="34" spans="1:10" ht="12.75">
      <c r="A34" s="76"/>
      <c r="B34" s="95" t="s">
        <v>85</v>
      </c>
      <c r="C34" s="88"/>
      <c r="D34" s="88"/>
      <c r="E34" s="89"/>
      <c r="F34" s="87"/>
      <c r="G34" s="89">
        <v>116600</v>
      </c>
      <c r="H34" s="88"/>
      <c r="I34" s="96"/>
      <c r="J34" s="56"/>
    </row>
    <row r="35" spans="1:10" ht="13.5" thickBot="1">
      <c r="A35" s="76">
        <v>244593</v>
      </c>
      <c r="B35" s="97"/>
      <c r="C35" s="88"/>
      <c r="D35" s="88"/>
      <c r="E35" s="89"/>
      <c r="F35" s="87"/>
      <c r="G35" s="89"/>
      <c r="H35" s="88"/>
      <c r="I35" s="96"/>
      <c r="J35" s="56"/>
    </row>
    <row r="36" spans="1:10" ht="12.75">
      <c r="A36" s="76"/>
      <c r="B36" s="93" t="s">
        <v>106</v>
      </c>
      <c r="C36" s="22" t="s">
        <v>20</v>
      </c>
      <c r="D36" s="22"/>
      <c r="E36" s="81"/>
      <c r="F36" s="59">
        <f>F37+F38</f>
        <v>48506</v>
      </c>
      <c r="G36" s="81">
        <f>G39</f>
        <v>0</v>
      </c>
      <c r="H36" s="59">
        <f>F36-G36</f>
        <v>48506</v>
      </c>
      <c r="I36" s="83">
        <v>19958.96</v>
      </c>
      <c r="J36" s="56"/>
    </row>
    <row r="37" spans="1:10" ht="12.75">
      <c r="A37" s="76"/>
      <c r="B37" s="61" t="s">
        <v>91</v>
      </c>
      <c r="C37" s="2"/>
      <c r="D37" s="2">
        <v>1.5</v>
      </c>
      <c r="E37" s="32">
        <v>0</v>
      </c>
      <c r="F37" s="32">
        <v>1591.7</v>
      </c>
      <c r="G37" s="4"/>
      <c r="H37" s="4"/>
      <c r="I37" s="94"/>
      <c r="J37" s="56"/>
    </row>
    <row r="38" spans="1:10" ht="12.75">
      <c r="A38" s="48"/>
      <c r="B38" s="61" t="s">
        <v>83</v>
      </c>
      <c r="C38" s="2"/>
      <c r="D38" s="2"/>
      <c r="E38" s="31"/>
      <c r="F38" s="11">
        <v>46914.3</v>
      </c>
      <c r="G38" s="33"/>
      <c r="H38" s="4"/>
      <c r="I38" s="84"/>
      <c r="J38" s="56"/>
    </row>
    <row r="39" spans="1:10" ht="12.75">
      <c r="A39" s="76">
        <v>5</v>
      </c>
      <c r="B39" s="61" t="s">
        <v>84</v>
      </c>
      <c r="C39" s="7"/>
      <c r="D39" s="2"/>
      <c r="E39" s="14"/>
      <c r="F39" s="7"/>
      <c r="G39" s="14">
        <v>0</v>
      </c>
      <c r="H39" s="2"/>
      <c r="I39" s="2"/>
      <c r="J39" s="47"/>
    </row>
    <row r="40" spans="1:10" ht="13.5" thickBot="1">
      <c r="A40" s="76"/>
      <c r="B40" s="30"/>
      <c r="C40" s="7"/>
      <c r="D40" s="2"/>
      <c r="E40" s="14"/>
      <c r="F40" s="7"/>
      <c r="G40" s="2"/>
      <c r="H40" s="2"/>
      <c r="I40" s="2"/>
      <c r="J40" s="47"/>
    </row>
    <row r="41" spans="1:10" ht="12.75">
      <c r="A41" s="76"/>
      <c r="B41" s="80" t="s">
        <v>37</v>
      </c>
      <c r="C41" s="22"/>
      <c r="D41" s="22"/>
      <c r="E41" s="23">
        <f>E42+E43+E44+E45+E46</f>
        <v>263610</v>
      </c>
      <c r="F41" s="23">
        <f>F42+F43+F44+F45+F46</f>
        <v>263870</v>
      </c>
      <c r="G41" s="23">
        <f>G42+G43+G44+G45+G46</f>
        <v>263610</v>
      </c>
      <c r="H41" s="23">
        <f>H42+H43+H44+H45+H46</f>
        <v>260</v>
      </c>
      <c r="I41" s="23">
        <f>I42+I43+I44+I45+I46</f>
        <v>260</v>
      </c>
      <c r="J41" s="56"/>
    </row>
    <row r="42" spans="1:10" ht="12.75">
      <c r="A42" s="54"/>
      <c r="B42" s="103" t="s">
        <v>64</v>
      </c>
      <c r="C42" s="100" t="s">
        <v>20</v>
      </c>
      <c r="D42" s="100"/>
      <c r="E42" s="101">
        <v>32360</v>
      </c>
      <c r="F42" s="101">
        <v>28190</v>
      </c>
      <c r="G42" s="101">
        <f>E42</f>
        <v>32360</v>
      </c>
      <c r="H42" s="101">
        <f>F42-E42</f>
        <v>-4170</v>
      </c>
      <c r="I42" s="102">
        <f>F42-E42</f>
        <v>-4170</v>
      </c>
      <c r="J42" s="56"/>
    </row>
    <row r="43" spans="1:10" ht="12.75">
      <c r="A43" s="76"/>
      <c r="B43" s="61" t="s">
        <v>55</v>
      </c>
      <c r="C43" s="7" t="s">
        <v>20</v>
      </c>
      <c r="D43" s="14"/>
      <c r="E43" s="14"/>
      <c r="F43" s="14"/>
      <c r="G43" s="14"/>
      <c r="H43" s="14"/>
      <c r="I43" s="90"/>
      <c r="J43" s="56"/>
    </row>
    <row r="44" spans="1:10" ht="13.5" thickBot="1">
      <c r="A44" s="85"/>
      <c r="B44" s="63" t="s">
        <v>56</v>
      </c>
      <c r="C44" s="2" t="s">
        <v>20</v>
      </c>
      <c r="D44" s="2"/>
      <c r="E44" s="14"/>
      <c r="F44" s="14"/>
      <c r="G44" s="14"/>
      <c r="H44" s="14"/>
      <c r="I44" s="90"/>
      <c r="J44" s="56"/>
    </row>
    <row r="45" spans="1:10" ht="12.75">
      <c r="A45" s="17"/>
      <c r="B45" s="63" t="s">
        <v>57</v>
      </c>
      <c r="C45" s="2" t="s">
        <v>65</v>
      </c>
      <c r="D45" s="2"/>
      <c r="E45" s="14">
        <v>141770</v>
      </c>
      <c r="F45" s="14">
        <v>144430</v>
      </c>
      <c r="G45" s="14">
        <f>E45</f>
        <v>141770</v>
      </c>
      <c r="H45" s="14">
        <f>F45-E45</f>
        <v>2660</v>
      </c>
      <c r="I45" s="90">
        <f>F45-E45</f>
        <v>2660</v>
      </c>
      <c r="J45" s="56"/>
    </row>
    <row r="46" spans="1:10" ht="13.5" thickBot="1">
      <c r="A46" s="17"/>
      <c r="B46" s="91" t="s">
        <v>58</v>
      </c>
      <c r="C46" s="49" t="s">
        <v>66</v>
      </c>
      <c r="D46" s="49"/>
      <c r="E46" s="14">
        <v>89480</v>
      </c>
      <c r="F46" s="14">
        <v>91250</v>
      </c>
      <c r="G46" s="14">
        <f>E46</f>
        <v>89480</v>
      </c>
      <c r="H46" s="14">
        <f>F46-E46</f>
        <v>1770</v>
      </c>
      <c r="I46" s="90">
        <f>F46-E46</f>
        <v>1770</v>
      </c>
      <c r="J46" s="86"/>
    </row>
    <row r="47" spans="1:4" s="3" customFormat="1" ht="12.75" hidden="1">
      <c r="A47" s="17"/>
      <c r="B47" s="42"/>
      <c r="C47" s="17"/>
      <c r="D47" s="17"/>
    </row>
    <row r="48" spans="1:4" s="3" customFormat="1" ht="12.75" hidden="1">
      <c r="A48" s="17"/>
      <c r="B48" s="42"/>
      <c r="C48" s="17"/>
      <c r="D48" s="17"/>
    </row>
    <row r="49" spans="1:4" s="3" customFormat="1" ht="12.75" hidden="1">
      <c r="A49" s="15"/>
      <c r="B49" s="42"/>
      <c r="C49" s="17"/>
      <c r="D49" s="17"/>
    </row>
    <row r="50" spans="1:10" ht="12.75" hidden="1">
      <c r="A50" s="15"/>
      <c r="B50" s="42"/>
      <c r="C50" s="3"/>
      <c r="D50" s="3"/>
      <c r="E50" s="3"/>
      <c r="F50" s="3"/>
      <c r="G50" s="3"/>
      <c r="H50" s="3"/>
      <c r="I50" s="3"/>
      <c r="J50" s="3"/>
    </row>
    <row r="51" spans="1:7" ht="12.75" hidden="1">
      <c r="A51" s="15"/>
      <c r="B51" s="3"/>
      <c r="C51" s="3"/>
      <c r="D51" s="3"/>
      <c r="E51" s="3"/>
      <c r="F51" s="3"/>
      <c r="G51" s="3"/>
    </row>
    <row r="52" spans="1:7" ht="12.75">
      <c r="A52" s="15"/>
      <c r="B52" s="3"/>
      <c r="C52" s="3"/>
      <c r="D52" s="3"/>
      <c r="E52" s="3"/>
      <c r="F52" s="3"/>
      <c r="G52" s="3"/>
    </row>
    <row r="53" spans="1:7" ht="12.75">
      <c r="A53" s="15"/>
      <c r="B53" t="s">
        <v>107</v>
      </c>
      <c r="G53" s="43">
        <f>163.47+2577.12+358.99+5368</f>
        <v>8467.58</v>
      </c>
    </row>
    <row r="54" spans="1:7" ht="12.75">
      <c r="A54" s="15"/>
      <c r="B54" s="3"/>
      <c r="C54" s="3"/>
      <c r="D54" s="3"/>
      <c r="E54" s="3"/>
      <c r="F54" s="3"/>
      <c r="G54" s="3"/>
    </row>
    <row r="55" spans="1:7" ht="12.75">
      <c r="A55" s="15"/>
      <c r="B55" s="112" t="s">
        <v>92</v>
      </c>
      <c r="C55" s="112"/>
      <c r="D55" s="112"/>
      <c r="E55" s="112"/>
      <c r="F55" s="112"/>
      <c r="G55" s="3"/>
    </row>
    <row r="56" spans="1:8" ht="25.5">
      <c r="A56" s="15"/>
      <c r="B56" s="11"/>
      <c r="C56" s="35" t="s">
        <v>46</v>
      </c>
      <c r="D56" s="37"/>
      <c r="E56" s="37" t="s">
        <v>47</v>
      </c>
      <c r="F56" s="37"/>
      <c r="G56" s="38" t="s">
        <v>49</v>
      </c>
      <c r="H56" s="45"/>
    </row>
    <row r="57" spans="1:8" ht="12.75">
      <c r="A57" s="16"/>
      <c r="B57" s="11" t="s">
        <v>48</v>
      </c>
      <c r="C57" s="35"/>
      <c r="D57" s="98"/>
      <c r="E57" s="37">
        <f>E58+E59</f>
        <v>136689.8</v>
      </c>
      <c r="F57" s="37"/>
      <c r="G57" s="11">
        <f>C57+D57+E57+F57</f>
        <v>136689.8</v>
      </c>
      <c r="H57" s="12"/>
    </row>
    <row r="58" spans="1:9" ht="12.75">
      <c r="A58" s="3"/>
      <c r="B58" s="34" t="s">
        <v>62</v>
      </c>
      <c r="C58" s="39">
        <v>2411.3</v>
      </c>
      <c r="D58" s="99"/>
      <c r="E58" s="32">
        <v>136689.8</v>
      </c>
      <c r="F58" s="34"/>
      <c r="G58" s="11">
        <f>D58+E58+F58</f>
        <v>136689.8</v>
      </c>
      <c r="H58" s="12"/>
      <c r="I58" s="43"/>
    </row>
    <row r="59" spans="1:8" ht="12.75">
      <c r="A59" s="3"/>
      <c r="B59" s="8" t="s">
        <v>63</v>
      </c>
      <c r="C59" s="36"/>
      <c r="D59" s="32"/>
      <c r="E59" s="32"/>
      <c r="F59" s="32"/>
      <c r="G59" s="11"/>
      <c r="H59" s="12"/>
    </row>
    <row r="60" spans="1:7" ht="12.75" hidden="1">
      <c r="A60" s="3"/>
      <c r="B60" s="3"/>
      <c r="C60" s="3"/>
      <c r="D60" s="3"/>
      <c r="E60" s="3"/>
      <c r="F60" s="3"/>
      <c r="G60" s="3"/>
    </row>
    <row r="61" spans="1:7" ht="12.75" hidden="1">
      <c r="A61" s="3"/>
      <c r="B61" s="12"/>
      <c r="C61" s="12"/>
      <c r="D61" s="3"/>
      <c r="E61" s="3"/>
      <c r="F61" s="3"/>
      <c r="G61" s="3"/>
    </row>
    <row r="62" spans="1:7" ht="12.75" hidden="1">
      <c r="A62" s="3"/>
      <c r="B62" s="12"/>
      <c r="C62" s="12"/>
      <c r="D62" s="3"/>
      <c r="E62" s="3"/>
      <c r="F62" s="3"/>
      <c r="G62" s="3"/>
    </row>
    <row r="63" spans="1:7" ht="12.75">
      <c r="A63" s="3"/>
      <c r="B63" s="12"/>
      <c r="C63" s="12"/>
      <c r="D63" s="3"/>
      <c r="E63" s="3"/>
      <c r="F63" s="3"/>
      <c r="G63" s="3"/>
    </row>
    <row r="64" spans="1:7" ht="12.75">
      <c r="A64" s="3"/>
      <c r="B64" s="12"/>
      <c r="C64" s="12"/>
      <c r="D64" s="3"/>
      <c r="E64" s="3"/>
      <c r="F64" s="3"/>
      <c r="G64" s="3"/>
    </row>
    <row r="65" spans="1:7" ht="12.75">
      <c r="A65" s="3"/>
      <c r="B65" s="12"/>
      <c r="C65" s="12"/>
      <c r="D65" s="3"/>
      <c r="E65" s="3"/>
      <c r="F65" s="3"/>
      <c r="G65" s="3"/>
    </row>
    <row r="66" spans="1:7" ht="12.75">
      <c r="A66" s="3">
        <v>1</v>
      </c>
      <c r="B66" s="12" t="s">
        <v>68</v>
      </c>
      <c r="C66" s="12"/>
      <c r="D66" s="3"/>
      <c r="E66" s="3"/>
      <c r="F66" s="3"/>
      <c r="G66" s="3"/>
    </row>
    <row r="67" spans="1:7" ht="12.75">
      <c r="A67" s="3"/>
      <c r="B67" s="12"/>
      <c r="C67" s="12"/>
      <c r="D67" s="3"/>
      <c r="E67" s="3" t="s">
        <v>74</v>
      </c>
      <c r="F67" s="3" t="s">
        <v>71</v>
      </c>
      <c r="G67" s="3" t="s">
        <v>72</v>
      </c>
    </row>
    <row r="68" spans="1:7" ht="12.75">
      <c r="A68" s="3">
        <v>2</v>
      </c>
      <c r="B68" s="12" t="s">
        <v>69</v>
      </c>
      <c r="C68" s="12" t="s">
        <v>20</v>
      </c>
      <c r="D68" s="3"/>
      <c r="E68" s="3" t="s">
        <v>73</v>
      </c>
      <c r="F68" s="3">
        <v>983.58</v>
      </c>
      <c r="G68" s="3">
        <v>2933.58</v>
      </c>
    </row>
    <row r="69" spans="1:7" ht="12.75">
      <c r="A69" s="3"/>
      <c r="B69" s="12" t="s">
        <v>70</v>
      </c>
      <c r="C69" s="12"/>
      <c r="D69" s="3"/>
      <c r="E69" s="3"/>
      <c r="F69" s="3"/>
      <c r="G69" s="3"/>
    </row>
    <row r="70" spans="1:7" ht="12.75">
      <c r="A70" s="3">
        <v>3</v>
      </c>
      <c r="B70" s="12" t="s">
        <v>77</v>
      </c>
      <c r="C70" s="12" t="s">
        <v>20</v>
      </c>
      <c r="D70" s="3"/>
      <c r="E70" s="3" t="s">
        <v>76</v>
      </c>
      <c r="F70" s="3">
        <v>692.47</v>
      </c>
      <c r="G70" s="3">
        <v>3942.47</v>
      </c>
    </row>
    <row r="71" spans="1:7" ht="12.75">
      <c r="A71" s="3"/>
      <c r="B71" s="12" t="s">
        <v>75</v>
      </c>
      <c r="C71" s="12"/>
      <c r="D71" s="3" t="s">
        <v>61</v>
      </c>
      <c r="E71" s="3">
        <v>4880</v>
      </c>
      <c r="F71" s="3">
        <v>319.68</v>
      </c>
      <c r="G71" s="3">
        <v>5199.68</v>
      </c>
    </row>
    <row r="72" spans="1:7" ht="12.75">
      <c r="A72" s="3"/>
      <c r="B72" s="12" t="s">
        <v>78</v>
      </c>
      <c r="C72" s="12" t="s">
        <v>20</v>
      </c>
      <c r="D72" s="3"/>
      <c r="E72" s="17" t="s">
        <v>80</v>
      </c>
      <c r="F72" s="3">
        <v>1930.57</v>
      </c>
      <c r="G72" s="3">
        <v>5080.57</v>
      </c>
    </row>
    <row r="73" spans="1:7" ht="12.75">
      <c r="A73" s="3"/>
      <c r="B73" s="12" t="s">
        <v>79</v>
      </c>
      <c r="C73" s="12"/>
      <c r="D73" s="3"/>
      <c r="E73" s="3"/>
      <c r="F73" s="3"/>
      <c r="G73" s="3"/>
    </row>
    <row r="74" spans="1:7" ht="12.75">
      <c r="A74" s="3"/>
      <c r="B74" s="12" t="s">
        <v>72</v>
      </c>
      <c r="C74" s="13"/>
      <c r="D74" s="3"/>
      <c r="E74" s="3"/>
      <c r="F74" s="3"/>
      <c r="G74" s="3">
        <v>17156.3</v>
      </c>
    </row>
    <row r="75" spans="1:7" ht="12.75">
      <c r="A75" s="17"/>
      <c r="B75" s="12"/>
      <c r="C75" s="13"/>
      <c r="D75" s="3"/>
      <c r="E75" s="3"/>
      <c r="F75" s="3"/>
      <c r="G75" s="3"/>
    </row>
    <row r="76" spans="1:7" ht="12.75">
      <c r="A76" s="16"/>
      <c r="B76" s="12"/>
      <c r="C76" s="13"/>
      <c r="D76" s="3"/>
      <c r="E76" s="3"/>
      <c r="F76" s="3"/>
      <c r="G76" s="3"/>
    </row>
    <row r="77" spans="1:7" ht="12.75">
      <c r="A77" s="3"/>
      <c r="B77" s="41"/>
      <c r="C77" s="40"/>
      <c r="D77" s="40"/>
      <c r="E77" s="41" t="s">
        <v>53</v>
      </c>
      <c r="F77" s="3"/>
      <c r="G77" s="3"/>
    </row>
    <row r="78" spans="1:7" ht="12.75">
      <c r="A78" s="17"/>
      <c r="B78" s="15"/>
      <c r="C78" s="3"/>
      <c r="D78" s="3"/>
      <c r="E78" s="3"/>
      <c r="F78" s="3"/>
      <c r="G78" s="3"/>
    </row>
    <row r="79" spans="1:7" ht="12.75">
      <c r="A79" s="17"/>
      <c r="B79" s="16" t="s">
        <v>59</v>
      </c>
      <c r="C79" s="3"/>
      <c r="D79" s="3"/>
      <c r="E79" s="3"/>
      <c r="F79" s="3"/>
      <c r="G79" s="3"/>
    </row>
    <row r="80" spans="1:8" ht="12.75">
      <c r="A80" s="19"/>
      <c r="B80" s="44" t="s">
        <v>51</v>
      </c>
      <c r="C80" s="13"/>
      <c r="D80" s="3"/>
      <c r="E80" s="3"/>
      <c r="F80" s="15" t="s">
        <v>50</v>
      </c>
      <c r="G80" s="13"/>
      <c r="H80" s="3"/>
    </row>
    <row r="81" spans="1:7" ht="12.75">
      <c r="A81" s="20"/>
      <c r="B81" s="44" t="s">
        <v>52</v>
      </c>
      <c r="C81" s="13"/>
      <c r="D81" s="3"/>
      <c r="E81" s="3"/>
      <c r="F81" s="3"/>
      <c r="G81" s="3"/>
    </row>
    <row r="82" spans="1:7" ht="12.75">
      <c r="A82" s="20"/>
      <c r="B82" s="3"/>
      <c r="C82" s="1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  <row r="84" spans="2:7" ht="12.75">
      <c r="B84" s="12"/>
      <c r="C84" s="3"/>
      <c r="D84" s="3"/>
      <c r="E84" s="3"/>
      <c r="F84" s="3"/>
      <c r="G84" s="18"/>
    </row>
    <row r="85" spans="2:7" ht="18" customHeight="1">
      <c r="B85" s="15"/>
      <c r="C85" s="3"/>
      <c r="D85" s="3"/>
      <c r="E85" s="3"/>
      <c r="F85" s="3"/>
      <c r="G85" s="3"/>
    </row>
    <row r="86" ht="12.75">
      <c r="B86" s="6"/>
    </row>
    <row r="87" ht="12.75">
      <c r="B87" s="6"/>
    </row>
  </sheetData>
  <sheetProtection/>
  <mergeCells count="13">
    <mergeCell ref="B55:F55"/>
    <mergeCell ref="I5:I6"/>
    <mergeCell ref="J5:J6"/>
    <mergeCell ref="G5:G6"/>
    <mergeCell ref="H5:H6"/>
    <mergeCell ref="A2:F2"/>
    <mergeCell ref="C5:C6"/>
    <mergeCell ref="D5:D6"/>
    <mergeCell ref="E5:E6"/>
    <mergeCell ref="F5:F6"/>
    <mergeCell ref="A5:A6"/>
    <mergeCell ref="B5:B6"/>
    <mergeCell ref="A3:F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korshunova</cp:lastModifiedBy>
  <cp:lastPrinted>2013-03-20T10:13:42Z</cp:lastPrinted>
  <dcterms:created xsi:type="dcterms:W3CDTF">2010-07-05T09:11:27Z</dcterms:created>
  <dcterms:modified xsi:type="dcterms:W3CDTF">2013-04-25T13:17:13Z</dcterms:modified>
  <cp:category/>
  <cp:version/>
  <cp:contentType/>
  <cp:contentStatus/>
</cp:coreProperties>
</file>