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<sst xmlns="http://schemas.openxmlformats.org/spreadsheetml/2006/main" count="101" uniqueCount="68">
  <si>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</si>
  <si>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</si>
  <si>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</si>
  <si>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</si>
  <si>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</si>
  <si>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</si>
  <si>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</si>
  <si>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</si>
  <si>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</si>
  <si>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</si>
  <si>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</si>
  <si>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</si>
  <si>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</si>
  <si>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</si>
  <si>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</si>
  <si>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</si>
  <si>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</si>
  <si>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</si>
  <si>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</si>
  <si>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</si>
  <si>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</si>
  <si>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</si>
  <si>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</si>
  <si>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</si>
  <si>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</si>
  <si>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</si>
  <si>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</si>
  <si>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</si>
  <si>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</si>
  <si>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</si>
  <si>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</si>
  <si>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</si>
  <si>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</si>
  <si>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</si>
  <si>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</si>
  <si>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</si>
  <si>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</si>
  <si>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</si>
  <si>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</si>
  <si>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</si>
  <si>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</si>
  <si>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</si>
  <si>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</si>
  <si>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</si>
  <si>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</si>
  <si>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</si>
  <si>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</si>
  <si>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</si>
  <si>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</si>
  <si>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</si>
  <si>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</si>
  <si>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</si>
  <si>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</si>
  <si>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</si>
  <si>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Итого: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</si>
  <si>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</si>
  <si>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</si>
  <si>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</si>
  <si>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</si>
  <si>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</si>
  <si>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утепление наружных стен кв.93</t>
  </si>
  <si>
    <t>замена тяговых канатов на пассажирском лифте п.1,3</t>
  </si>
  <si>
    <t>установка аварийного освещения в кабинах лифтов п.1,2,3,4</t>
  </si>
  <si>
    <t>замена системы канализации</t>
  </si>
  <si>
    <t>ОАО "Ростелеком"</t>
  </si>
  <si>
    <t>ОАО "ВымпелКом"</t>
  </si>
  <si>
    <t>дог-р с ООО "Участок №21"</t>
  </si>
  <si>
    <t>Возмещение расходов на приобретение инвентаря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</si>
</sst>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125" style="1" customWidth="1"/>
    <col min="16" max="16384" width="9.125" style="1" customWidth="1"/>
  </cols>
  <sheetData>
    <row r="1" spans="3:14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59" t="s">
        <v>4</v>
      </c>
      <c r="C4" s="57"/>
      <c r="D4" s="58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59" t="s">
        <v>9</v>
      </c>
      <c r="K4" s="57"/>
      <c r="L4" s="58"/>
      <c r="M4" s="59" t="s">
        <v>10</v>
      </c>
      <c r="N4" s="60"/>
      <c r="O4" s="2" t="s">
        <v>11</v>
      </c>
    </row>
    <row r="5" spans="1:15" ht="15.75" customHeight="1">
      <c r="A5" s="4"/>
      <c r="B5" s="49" t="s">
        <v>12</v>
      </c>
      <c r="C5" s="57"/>
      <c r="D5" s="58"/>
      <c r="E5" s="5" t="s">
        <v>13</v>
      </c>
      <c r="F5" s="6"/>
      <c r="G5" s="7">
        <v>7727.8</v>
      </c>
      <c r="H5" s="6"/>
      <c r="I5" s="8"/>
      <c r="J5" s="53"/>
      <c r="K5" s="57"/>
      <c r="L5" s="58"/>
      <c r="M5" s="53"/>
      <c r="N5" s="54"/>
      <c r="O5" s="6"/>
    </row>
    <row r="6" spans="1:15" ht="26.25" customHeight="1">
      <c r="A6" s="11">
        <v>1</v>
      </c>
      <c r="B6" s="55" t="s">
        <v>14</v>
      </c>
      <c r="C6" s="57"/>
      <c r="D6" s="58"/>
      <c r="E6" s="8"/>
      <c r="F6" s="12">
        <v>7.23</v>
      </c>
      <c r="G6" s="7">
        <v>670612.62</v>
      </c>
      <c r="H6" s="12">
        <v>655672.5</v>
      </c>
      <c r="I6" s="7">
        <v>670612.62</v>
      </c>
      <c r="J6" s="52">
        <v>-14940.12</v>
      </c>
      <c r="K6" s="57"/>
      <c r="L6" s="58"/>
      <c r="M6" s="52">
        <v>14940.12</v>
      </c>
      <c r="N6" s="58"/>
      <c r="O6" s="28" t="s">
        <v>66</v>
      </c>
    </row>
    <row r="7" spans="1:15" ht="14.25" customHeight="1">
      <c r="A7" s="4">
        <v>1.1</v>
      </c>
      <c r="B7" s="49" t="s">
        <v>15</v>
      </c>
      <c r="C7" s="57"/>
      <c r="D7" s="58"/>
      <c r="E7" s="5" t="s">
        <v>16</v>
      </c>
      <c r="F7" s="12">
        <v>0.76</v>
      </c>
      <c r="G7" s="7">
        <v>70493.2</v>
      </c>
      <c r="H7" s="12">
        <v>68922.73</v>
      </c>
      <c r="I7" s="7">
        <v>70493.2</v>
      </c>
      <c r="J7" s="52">
        <v>-1570.47</v>
      </c>
      <c r="K7" s="57"/>
      <c r="L7" s="58"/>
      <c r="M7" s="52">
        <v>1570.47</v>
      </c>
      <c r="N7" s="58"/>
      <c r="O7" s="28" t="s">
        <v>39</v>
      </c>
    </row>
    <row r="8" spans="1:15" ht="15" customHeight="1">
      <c r="A8" s="4">
        <v>1.2</v>
      </c>
      <c r="B8" s="49" t="s">
        <v>17</v>
      </c>
      <c r="C8" s="57"/>
      <c r="D8" s="58"/>
      <c r="E8" s="5" t="s">
        <v>16</v>
      </c>
      <c r="F8" s="12">
        <v>1.48</v>
      </c>
      <c r="G8" s="7">
        <v>137276.18</v>
      </c>
      <c r="H8" s="12">
        <v>134217.89</v>
      </c>
      <c r="I8" s="7">
        <v>137276.18</v>
      </c>
      <c r="J8" s="52">
        <v>-3058.29</v>
      </c>
      <c r="K8" s="57"/>
      <c r="L8" s="58"/>
      <c r="M8" s="52">
        <v>3058.29</v>
      </c>
      <c r="N8" s="58"/>
      <c r="O8" s="28" t="s">
        <v>39</v>
      </c>
    </row>
    <row r="9" spans="1:15" ht="15" customHeight="1">
      <c r="A9" s="4">
        <v>1.3</v>
      </c>
      <c r="B9" s="49" t="s">
        <v>18</v>
      </c>
      <c r="C9" s="57"/>
      <c r="D9" s="58"/>
      <c r="E9" s="5" t="s">
        <v>16</v>
      </c>
      <c r="F9" s="12">
        <v>1.85</v>
      </c>
      <c r="G9" s="7">
        <v>171595.21</v>
      </c>
      <c r="H9" s="12">
        <v>167772.34</v>
      </c>
      <c r="I9" s="7">
        <v>171595.21</v>
      </c>
      <c r="J9" s="52">
        <v>-3822.87</v>
      </c>
      <c r="K9" s="57"/>
      <c r="L9" s="58"/>
      <c r="M9" s="52">
        <v>3822.87</v>
      </c>
      <c r="N9" s="58"/>
      <c r="O9" s="28" t="s">
        <v>39</v>
      </c>
    </row>
    <row r="10" spans="1:15" ht="15" customHeight="1">
      <c r="A10" s="4">
        <v>1.4</v>
      </c>
      <c r="B10" s="49" t="s">
        <v>19</v>
      </c>
      <c r="C10" s="57"/>
      <c r="D10" s="58"/>
      <c r="E10" s="5" t="s">
        <v>16</v>
      </c>
      <c r="F10" s="12">
        <v>1.43</v>
      </c>
      <c r="G10" s="7">
        <v>132638.43</v>
      </c>
      <c r="H10" s="12">
        <v>129683.46</v>
      </c>
      <c r="I10" s="7">
        <v>132638.43</v>
      </c>
      <c r="J10" s="52">
        <v>-2954.97</v>
      </c>
      <c r="K10" s="57"/>
      <c r="L10" s="58"/>
      <c r="M10" s="52">
        <v>2954.97</v>
      </c>
      <c r="N10" s="58"/>
      <c r="O10" s="28" t="s">
        <v>40</v>
      </c>
    </row>
    <row r="11" spans="1:15" ht="15" customHeight="1">
      <c r="A11" s="4">
        <v>1.5</v>
      </c>
      <c r="B11" s="49" t="s">
        <v>20</v>
      </c>
      <c r="C11" s="57"/>
      <c r="D11" s="58"/>
      <c r="E11" s="5" t="s">
        <v>16</v>
      </c>
      <c r="F11" s="12">
        <v>1.16</v>
      </c>
      <c r="G11" s="7">
        <v>107594.82</v>
      </c>
      <c r="H11" s="12">
        <v>105197.78</v>
      </c>
      <c r="I11" s="7">
        <v>107594.82</v>
      </c>
      <c r="J11" s="52">
        <v>-2397.04</v>
      </c>
      <c r="K11" s="57"/>
      <c r="L11" s="58"/>
      <c r="M11" s="52">
        <v>2397.04</v>
      </c>
      <c r="N11" s="58"/>
      <c r="O11" s="28" t="s">
        <v>41</v>
      </c>
    </row>
    <row r="12" spans="1:15" ht="15" customHeight="1">
      <c r="A12" s="4">
        <v>1.6</v>
      </c>
      <c r="B12" s="49" t="s">
        <v>21</v>
      </c>
      <c r="C12" s="57"/>
      <c r="D12" s="58"/>
      <c r="E12" s="5" t="s">
        <v>16</v>
      </c>
      <c r="F12" s="12">
        <v>0.31</v>
      </c>
      <c r="G12" s="7">
        <v>28753.83</v>
      </c>
      <c r="H12" s="12">
        <v>28113.23</v>
      </c>
      <c r="I12" s="7">
        <v>28753.83</v>
      </c>
      <c r="J12" s="52">
        <v>-640.6</v>
      </c>
      <c r="K12" s="57"/>
      <c r="L12" s="58"/>
      <c r="M12" s="52">
        <v>640.6</v>
      </c>
      <c r="N12" s="58"/>
      <c r="O12" s="28" t="s">
        <v>42</v>
      </c>
    </row>
    <row r="13" spans="1:15" ht="36.75" customHeight="1">
      <c r="A13" s="4">
        <v>1.7</v>
      </c>
      <c r="B13" s="49" t="s">
        <v>22</v>
      </c>
      <c r="C13" s="57"/>
      <c r="D13" s="58"/>
      <c r="E13" s="13" t="s">
        <v>16</v>
      </c>
      <c r="F13" s="12">
        <v>0.08</v>
      </c>
      <c r="G13" s="14">
        <v>7420.34</v>
      </c>
      <c r="H13" s="12">
        <v>7255.04</v>
      </c>
      <c r="I13" s="14">
        <v>7420.34</v>
      </c>
      <c r="J13" s="52">
        <v>-165.3</v>
      </c>
      <c r="K13" s="57"/>
      <c r="L13" s="58"/>
      <c r="M13" s="52">
        <v>165.3</v>
      </c>
      <c r="N13" s="58"/>
      <c r="O13" s="28" t="s">
        <v>43</v>
      </c>
    </row>
    <row r="14" spans="1:15" ht="22.5" customHeight="1">
      <c r="A14" s="15">
        <v>1.8</v>
      </c>
      <c r="B14" s="49" t="s">
        <v>23</v>
      </c>
      <c r="C14" s="57"/>
      <c r="D14" s="58"/>
      <c r="E14" s="13" t="s">
        <v>16</v>
      </c>
      <c r="F14" s="12">
        <v>0.09</v>
      </c>
      <c r="G14" s="14">
        <v>8347.87</v>
      </c>
      <c r="H14" s="12">
        <v>8161.9</v>
      </c>
      <c r="I14" s="14">
        <v>8347.87</v>
      </c>
      <c r="J14" s="52">
        <v>-185.97</v>
      </c>
      <c r="K14" s="57"/>
      <c r="L14" s="58"/>
      <c r="M14" s="52">
        <v>185.97</v>
      </c>
      <c r="N14" s="58"/>
      <c r="O14" s="28" t="s">
        <v>44</v>
      </c>
    </row>
    <row r="15" spans="1:15" ht="36" customHeight="1">
      <c r="A15" s="15">
        <v>1.9</v>
      </c>
      <c r="B15" s="49" t="s">
        <v>24</v>
      </c>
      <c r="C15" s="57"/>
      <c r="D15" s="58"/>
      <c r="E15" s="16" t="s">
        <v>16</v>
      </c>
      <c r="F15" s="12">
        <v>0.07</v>
      </c>
      <c r="G15" s="17">
        <v>6492.81</v>
      </c>
      <c r="H15" s="12">
        <v>6348.15</v>
      </c>
      <c r="I15" s="17">
        <v>6492.81</v>
      </c>
      <c r="J15" s="52">
        <v>-144.66</v>
      </c>
      <c r="K15" s="50"/>
      <c r="L15" s="51"/>
      <c r="M15" s="52">
        <v>144.66</v>
      </c>
      <c r="N15" s="51"/>
      <c r="O15" s="28" t="s">
        <v>45</v>
      </c>
    </row>
    <row r="16" spans="1:15" ht="18" customHeight="1">
      <c r="A16" s="20">
        <v>2</v>
      </c>
      <c r="B16" s="55" t="s">
        <v>25</v>
      </c>
      <c r="C16" s="50"/>
      <c r="D16" s="51"/>
      <c r="E16" s="13" t="s">
        <v>16</v>
      </c>
      <c r="F16" s="12">
        <v>2.84</v>
      </c>
      <c r="G16" s="14">
        <v>263457.56</v>
      </c>
      <c r="H16" s="12">
        <v>257251.37</v>
      </c>
      <c r="I16" s="14">
        <v>263457.56</v>
      </c>
      <c r="J16" s="52">
        <v>-6206.19</v>
      </c>
      <c r="K16" s="50"/>
      <c r="L16" s="51"/>
      <c r="M16" s="52">
        <v>6206.19</v>
      </c>
      <c r="N16" s="51"/>
      <c r="O16" s="28" t="s">
        <v>46</v>
      </c>
    </row>
    <row r="17" spans="1:15" ht="17.25" customHeight="1">
      <c r="A17" s="21">
        <v>3</v>
      </c>
      <c r="B17" s="55" t="s">
        <v>26</v>
      </c>
      <c r="C17" s="50"/>
      <c r="D17" s="51"/>
      <c r="E17" s="13" t="s">
        <v>16</v>
      </c>
      <c r="F17" s="12">
        <v>3.15</v>
      </c>
      <c r="G17" s="14">
        <v>290702.08</v>
      </c>
      <c r="H17" s="12">
        <v>283611.66</v>
      </c>
      <c r="I17" s="14">
        <v>290702.08</v>
      </c>
      <c r="J17" s="52">
        <v>-7090.42</v>
      </c>
      <c r="K17" s="50"/>
      <c r="L17" s="51"/>
      <c r="M17" s="52">
        <v>7090.42</v>
      </c>
      <c r="N17" s="51"/>
      <c r="O17" s="29" t="s">
        <v>47</v>
      </c>
    </row>
    <row r="18" spans="1:15" ht="17.25" customHeight="1">
      <c r="A18" s="21">
        <v>4</v>
      </c>
      <c r="B18" s="55" t="s">
        <v>27</v>
      </c>
      <c r="C18" s="50"/>
      <c r="D18" s="51"/>
      <c r="E18" s="13" t="s">
        <v>16</v>
      </c>
      <c r="F18" s="12">
        <v>1.72</v>
      </c>
      <c r="G18" s="10"/>
      <c r="H18" s="12">
        <f>H19+H20-H22</f>
        <v>304260.83</v>
      </c>
      <c r="I18" s="14">
        <f>I21</f>
        <v>280540.15</v>
      </c>
      <c r="J18" s="52">
        <f>H18-I18</f>
        <v>23720.679999999993</v>
      </c>
      <c r="K18" s="50"/>
      <c r="L18" s="51"/>
      <c r="M18" s="53"/>
      <c r="N18" s="51"/>
      <c r="O18" s="6"/>
    </row>
    <row r="19" spans="1:15" ht="15" customHeight="1">
      <c r="A19" s="15"/>
      <c r="B19" s="49" t="s">
        <v>28</v>
      </c>
      <c r="C19" s="50"/>
      <c r="D19" s="51"/>
      <c r="E19" s="13" t="s">
        <v>16</v>
      </c>
      <c r="F19" s="6"/>
      <c r="G19" s="14">
        <v>172543.18</v>
      </c>
      <c r="H19" s="12">
        <v>166484.66</v>
      </c>
      <c r="I19" s="10"/>
      <c r="J19" s="53"/>
      <c r="K19" s="50"/>
      <c r="L19" s="51"/>
      <c r="M19" s="53"/>
      <c r="N19" s="51"/>
      <c r="O19" s="6"/>
    </row>
    <row r="20" spans="1:15" ht="15" customHeight="1">
      <c r="A20" s="15"/>
      <c r="B20" s="49" t="s">
        <v>29</v>
      </c>
      <c r="C20" s="50"/>
      <c r="D20" s="51"/>
      <c r="E20" s="13" t="s">
        <v>16</v>
      </c>
      <c r="F20" s="6"/>
      <c r="G20" s="10"/>
      <c r="H20" s="12">
        <v>166012.9</v>
      </c>
      <c r="I20" s="10"/>
      <c r="J20" s="53"/>
      <c r="K20" s="50"/>
      <c r="L20" s="51"/>
      <c r="M20" s="53"/>
      <c r="N20" s="51"/>
      <c r="O20" s="6"/>
    </row>
    <row r="21" spans="1:15" ht="15" customHeight="1">
      <c r="A21" s="15"/>
      <c r="B21" s="49" t="s">
        <v>30</v>
      </c>
      <c r="C21" s="50"/>
      <c r="D21" s="51"/>
      <c r="E21" s="13" t="s">
        <v>16</v>
      </c>
      <c r="F21" s="6"/>
      <c r="G21" s="10"/>
      <c r="H21" s="6"/>
      <c r="I21" s="14">
        <v>280540.15</v>
      </c>
      <c r="J21" s="53"/>
      <c r="K21" s="50"/>
      <c r="L21" s="51"/>
      <c r="M21" s="53"/>
      <c r="N21" s="51"/>
      <c r="O21" s="6"/>
    </row>
    <row r="22" spans="1:15" ht="15" customHeight="1">
      <c r="A22" s="15"/>
      <c r="B22" s="56" t="s">
        <v>51</v>
      </c>
      <c r="C22" s="50"/>
      <c r="D22" s="51"/>
      <c r="E22" s="13" t="s">
        <v>16</v>
      </c>
      <c r="F22" s="6"/>
      <c r="G22" s="10"/>
      <c r="H22" s="12">
        <f>M6+M16+M17</f>
        <v>28236.730000000003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5" t="s">
        <v>31</v>
      </c>
      <c r="C23" s="50"/>
      <c r="D23" s="51"/>
      <c r="E23" s="13" t="s">
        <v>16</v>
      </c>
      <c r="F23" s="6">
        <v>1.5</v>
      </c>
      <c r="G23" s="10"/>
      <c r="H23" s="12">
        <v>-17052.46</v>
      </c>
      <c r="I23" s="10">
        <v>0</v>
      </c>
      <c r="J23" s="52">
        <v>-17052.46</v>
      </c>
      <c r="K23" s="50"/>
      <c r="L23" s="51"/>
      <c r="M23" s="52">
        <v>17052.46</v>
      </c>
      <c r="N23" s="51"/>
      <c r="O23" s="6"/>
    </row>
    <row r="24" spans="1:15" ht="15" customHeight="1">
      <c r="A24" s="15"/>
      <c r="B24" s="49" t="s">
        <v>28</v>
      </c>
      <c r="C24" s="50"/>
      <c r="D24" s="51"/>
      <c r="E24" s="13" t="s">
        <v>16</v>
      </c>
      <c r="F24" s="6"/>
      <c r="G24" s="10"/>
      <c r="H24" s="12">
        <v>594.19</v>
      </c>
      <c r="I24" s="10"/>
      <c r="J24" s="53"/>
      <c r="K24" s="50"/>
      <c r="L24" s="51"/>
      <c r="M24" s="53"/>
      <c r="N24" s="51"/>
      <c r="O24" s="6"/>
    </row>
    <row r="25" spans="1:15" ht="15" customHeight="1">
      <c r="A25" s="15"/>
      <c r="B25" s="49" t="s">
        <v>29</v>
      </c>
      <c r="C25" s="50"/>
      <c r="D25" s="51"/>
      <c r="E25" s="13" t="s">
        <v>16</v>
      </c>
      <c r="F25" s="6"/>
      <c r="G25" s="10"/>
      <c r="H25" s="12">
        <v>-17646.65</v>
      </c>
      <c r="I25" s="10"/>
      <c r="J25" s="53"/>
      <c r="K25" s="50"/>
      <c r="L25" s="51"/>
      <c r="M25" s="53"/>
      <c r="N25" s="51"/>
      <c r="O25" s="6"/>
    </row>
    <row r="26" spans="1:15" ht="15" customHeight="1">
      <c r="A26" s="22"/>
      <c r="B26" s="49" t="s">
        <v>30</v>
      </c>
      <c r="C26" s="50"/>
      <c r="D26" s="51"/>
      <c r="E26" s="13" t="s">
        <v>16</v>
      </c>
      <c r="F26" s="6"/>
      <c r="G26" s="23"/>
      <c r="H26" s="6"/>
      <c r="I26" s="23"/>
      <c r="J26" s="53"/>
      <c r="K26" s="50"/>
      <c r="L26" s="51"/>
      <c r="M26" s="53"/>
      <c r="N26" s="51"/>
      <c r="O26" s="6"/>
    </row>
    <row r="27" spans="1:15" ht="15" customHeight="1">
      <c r="A27" s="11">
        <v>8</v>
      </c>
      <c r="B27" s="55" t="s">
        <v>32</v>
      </c>
      <c r="C27" s="50"/>
      <c r="D27" s="51"/>
      <c r="E27" s="13" t="s">
        <v>16</v>
      </c>
      <c r="F27" s="6"/>
      <c r="G27" s="7">
        <v>3263707.15</v>
      </c>
      <c r="H27" s="12">
        <v>3205882.91</v>
      </c>
      <c r="I27" s="7">
        <v>3263707.15</v>
      </c>
      <c r="J27" s="52">
        <v>-57824.24</v>
      </c>
      <c r="K27" s="50"/>
      <c r="L27" s="51"/>
      <c r="M27" s="52">
        <v>66837.46</v>
      </c>
      <c r="N27" s="51"/>
      <c r="O27" s="6"/>
    </row>
    <row r="28" spans="1:15" ht="22.5" customHeight="1">
      <c r="A28" s="4"/>
      <c r="B28" s="49" t="s">
        <v>33</v>
      </c>
      <c r="C28" s="50"/>
      <c r="D28" s="51"/>
      <c r="E28" s="5" t="s">
        <v>16</v>
      </c>
      <c r="F28" s="6"/>
      <c r="G28" s="7">
        <v>8121.49</v>
      </c>
      <c r="H28" s="12">
        <v>17134.71</v>
      </c>
      <c r="I28" s="7">
        <v>8121.49</v>
      </c>
      <c r="J28" s="52">
        <v>9013.22</v>
      </c>
      <c r="K28" s="50"/>
      <c r="L28" s="51"/>
      <c r="M28" s="53"/>
      <c r="N28" s="54"/>
      <c r="O28" s="28" t="s">
        <v>48</v>
      </c>
    </row>
    <row r="29" spans="1:15" ht="21" customHeight="1">
      <c r="A29" s="4"/>
      <c r="B29" s="49" t="s">
        <v>34</v>
      </c>
      <c r="C29" s="50"/>
      <c r="D29" s="51"/>
      <c r="E29" s="5" t="s">
        <v>16</v>
      </c>
      <c r="F29" s="6"/>
      <c r="G29" s="7">
        <v>251635.11</v>
      </c>
      <c r="H29" s="12">
        <v>251329.43</v>
      </c>
      <c r="I29" s="7">
        <v>251635.11</v>
      </c>
      <c r="J29" s="52">
        <v>-305.68</v>
      </c>
      <c r="K29" s="50"/>
      <c r="L29" s="51"/>
      <c r="M29" s="52">
        <v>305.68</v>
      </c>
      <c r="N29" s="51"/>
      <c r="O29" s="28" t="s">
        <v>49</v>
      </c>
    </row>
    <row r="30" spans="1:15" ht="23.25" customHeight="1">
      <c r="A30" s="4"/>
      <c r="B30" s="49" t="s">
        <v>35</v>
      </c>
      <c r="C30" s="50"/>
      <c r="D30" s="51"/>
      <c r="E30" s="5" t="s">
        <v>16</v>
      </c>
      <c r="F30" s="6"/>
      <c r="G30" s="24">
        <v>923314.91</v>
      </c>
      <c r="H30" s="12">
        <v>916331.96</v>
      </c>
      <c r="I30" s="24">
        <v>923314.91</v>
      </c>
      <c r="J30" s="52">
        <v>-6982.95</v>
      </c>
      <c r="K30" s="50"/>
      <c r="L30" s="51"/>
      <c r="M30" s="52">
        <v>6982.95</v>
      </c>
      <c r="N30" s="51"/>
      <c r="O30" s="28" t="s">
        <v>50</v>
      </c>
    </row>
    <row r="31" spans="1:15" ht="26.25" customHeight="1">
      <c r="A31" s="25"/>
      <c r="B31" s="49" t="s">
        <v>36</v>
      </c>
      <c r="C31" s="50"/>
      <c r="D31" s="51"/>
      <c r="E31" s="26" t="s">
        <v>16</v>
      </c>
      <c r="F31" s="6"/>
      <c r="G31" s="12">
        <v>265794.73</v>
      </c>
      <c r="H31" s="12">
        <v>263435.88</v>
      </c>
      <c r="I31" s="12">
        <v>265794.73</v>
      </c>
      <c r="J31" s="52">
        <v>-2358.85</v>
      </c>
      <c r="K31" s="50"/>
      <c r="L31" s="51"/>
      <c r="M31" s="52">
        <v>2358.85</v>
      </c>
      <c r="N31" s="51"/>
      <c r="O31" s="28" t="s">
        <v>49</v>
      </c>
    </row>
    <row r="32" spans="1:15" ht="21.75" customHeight="1">
      <c r="A32" s="15"/>
      <c r="B32" s="49" t="s">
        <v>37</v>
      </c>
      <c r="C32" s="50"/>
      <c r="D32" s="51"/>
      <c r="E32" s="27" t="s">
        <v>16</v>
      </c>
      <c r="F32" s="6"/>
      <c r="G32" s="12">
        <v>1814840.91</v>
      </c>
      <c r="H32" s="12">
        <v>1757650.93</v>
      </c>
      <c r="I32" s="12">
        <v>1814840.91</v>
      </c>
      <c r="J32" s="52">
        <v>-57189.98</v>
      </c>
      <c r="K32" s="50"/>
      <c r="L32" s="51"/>
      <c r="M32" s="52">
        <v>57189.98</v>
      </c>
      <c r="N32" s="51"/>
      <c r="O32" s="28" t="s">
        <v>50</v>
      </c>
    </row>
    <row r="33" ht="15" customHeight="1"/>
    <row r="36" spans="1:6" ht="12.75">
      <c r="A36" s="64" t="s">
        <v>52</v>
      </c>
      <c r="B36" s="64"/>
      <c r="C36" s="64"/>
      <c r="D36" s="64"/>
      <c r="E36" s="64"/>
      <c r="F36" s="64"/>
    </row>
    <row r="37" spans="1:6" ht="12.75">
      <c r="A37" s="76" t="s">
        <v>60</v>
      </c>
      <c r="B37" s="77"/>
      <c r="C37" s="77"/>
      <c r="D37" s="77"/>
      <c r="E37" s="58"/>
      <c r="F37" s="38">
        <v>47239</v>
      </c>
    </row>
    <row r="38" spans="1:6" ht="12.75">
      <c r="A38" s="76" t="s">
        <v>61</v>
      </c>
      <c r="B38" s="77"/>
      <c r="C38" s="77"/>
      <c r="D38" s="77"/>
      <c r="E38" s="58"/>
      <c r="F38" s="38">
        <v>33983.81</v>
      </c>
    </row>
    <row r="39" spans="1:6" ht="12.75">
      <c r="A39" s="76" t="s">
        <v>62</v>
      </c>
      <c r="B39" s="77"/>
      <c r="C39" s="77"/>
      <c r="D39" s="77"/>
      <c r="E39" s="58"/>
      <c r="F39" s="39">
        <v>16592.34</v>
      </c>
    </row>
    <row r="40" spans="1:6" ht="12.75">
      <c r="A40" s="76" t="s">
        <v>63</v>
      </c>
      <c r="B40" s="77"/>
      <c r="C40" s="77"/>
      <c r="D40" s="77"/>
      <c r="E40" s="58"/>
      <c r="F40" s="39">
        <v>182725</v>
      </c>
    </row>
    <row r="41" spans="1:6" ht="12.75">
      <c r="A41" s="78" t="s">
        <v>54</v>
      </c>
      <c r="B41" s="79"/>
      <c r="C41" s="79"/>
      <c r="D41" s="79"/>
      <c r="E41" s="80"/>
      <c r="F41" s="30">
        <f>SUM(F37:F40)</f>
        <v>280540.15</v>
      </c>
    </row>
    <row r="44" spans="1:7" ht="12.75">
      <c r="A44" s="65" t="s">
        <v>53</v>
      </c>
      <c r="B44" s="65"/>
      <c r="C44" s="65"/>
      <c r="D44" s="65"/>
      <c r="E44" s="66"/>
      <c r="F44" s="66"/>
      <c r="G44" s="31"/>
    </row>
    <row r="45" spans="1:7" ht="12.75" customHeight="1">
      <c r="A45" s="67" t="s">
        <v>64</v>
      </c>
      <c r="B45" s="68"/>
      <c r="C45" s="68"/>
      <c r="D45" s="68"/>
      <c r="E45" s="68"/>
      <c r="F45" s="45">
        <v>7020</v>
      </c>
      <c r="G45" s="32"/>
    </row>
    <row r="46" spans="1:6" ht="12.75">
      <c r="A46" s="81" t="s">
        <v>65</v>
      </c>
      <c r="B46" s="82"/>
      <c r="C46" s="82"/>
      <c r="D46" s="82"/>
      <c r="E46" s="82"/>
      <c r="F46" s="40">
        <v>10465.38</v>
      </c>
    </row>
    <row r="47" spans="1:6" ht="17.25" customHeight="1">
      <c r="A47" s="46" t="s">
        <v>67</v>
      </c>
      <c r="B47" s="47"/>
      <c r="C47" s="47"/>
      <c r="D47" s="47"/>
      <c r="E47" s="48"/>
      <c r="F47" s="40">
        <v>-5722</v>
      </c>
    </row>
    <row r="48" spans="1:6" ht="12.75">
      <c r="A48" s="83" t="s">
        <v>54</v>
      </c>
      <c r="B48" s="84"/>
      <c r="C48" s="84"/>
      <c r="D48" s="84"/>
      <c r="E48" s="84"/>
      <c r="F48" s="41">
        <f>SUM(F45:F47)</f>
        <v>11763.379999999997</v>
      </c>
    </row>
    <row r="49" spans="1:6" ht="12.75">
      <c r="A49" s="42"/>
      <c r="B49" s="43"/>
      <c r="C49" s="43"/>
      <c r="D49" s="43"/>
      <c r="E49" s="43"/>
      <c r="F49" s="44"/>
    </row>
    <row r="51" spans="2:3" ht="12.75">
      <c r="B51" s="35"/>
      <c r="C51" s="35"/>
    </row>
    <row r="52" spans="2:9" ht="12.75">
      <c r="B52" s="33"/>
      <c r="C52" s="35"/>
      <c r="D52" s="34"/>
      <c r="E52" s="36" t="s">
        <v>55</v>
      </c>
      <c r="F52" s="35"/>
      <c r="G52" s="35"/>
      <c r="H52"/>
      <c r="I52"/>
    </row>
    <row r="53" spans="1:9" ht="12.75">
      <c r="A53" s="73" t="s">
        <v>56</v>
      </c>
      <c r="B53" s="74"/>
      <c r="C53" s="37"/>
      <c r="D53" s="35"/>
      <c r="E53" s="35"/>
      <c r="F53" s="35"/>
      <c r="G53" s="35"/>
      <c r="H53"/>
      <c r="I53"/>
    </row>
    <row r="54" spans="1:9" ht="12.75">
      <c r="A54" s="75" t="s">
        <v>57</v>
      </c>
      <c r="B54" s="74"/>
      <c r="C54" s="37"/>
      <c r="D54" s="35"/>
      <c r="E54" s="35"/>
      <c r="F54" s="35"/>
      <c r="G54" s="35"/>
      <c r="H54"/>
      <c r="I54"/>
    </row>
    <row r="55" spans="1:9" ht="12.75">
      <c r="A55" s="75" t="s">
        <v>58</v>
      </c>
      <c r="B55" s="74"/>
      <c r="C55" s="37"/>
      <c r="D55" s="35"/>
      <c r="E55" s="35"/>
      <c r="F55" s="33" t="s">
        <v>59</v>
      </c>
      <c r="G55" s="37"/>
      <c r="H55" s="35"/>
      <c r="I55"/>
    </row>
    <row r="56" spans="4:9" ht="12.75">
      <c r="D56" s="35"/>
      <c r="E56" s="35"/>
      <c r="F56" s="35"/>
      <c r="G56" s="35"/>
      <c r="H56"/>
      <c r="I56"/>
    </row>
    <row r="57" spans="4:9" ht="12.75">
      <c r="D57" s="35"/>
      <c r="E57" s="35"/>
      <c r="F57" s="35"/>
      <c r="G57" s="35"/>
      <c r="H57"/>
      <c r="I57"/>
    </row>
    <row r="58" spans="4:9" ht="12.75">
      <c r="D58" s="35"/>
      <c r="E58" s="35"/>
      <c r="F58" s="35"/>
      <c r="G58" s="35"/>
      <c r="H58"/>
      <c r="I58"/>
    </row>
  </sheetData>
  <sheetProtection/>
  <mergeCells count="102">
    <mergeCell ref="A53:B53"/>
    <mergeCell ref="A54:B54"/>
    <mergeCell ref="A55:B55"/>
    <mergeCell ref="A37:E37"/>
    <mergeCell ref="A38:E38"/>
    <mergeCell ref="A39:E39"/>
    <mergeCell ref="A40:E40"/>
    <mergeCell ref="A41:E41"/>
    <mergeCell ref="A46:E46"/>
    <mergeCell ref="A48:E48"/>
    <mergeCell ref="A36:F36"/>
    <mergeCell ref="A44:F44"/>
    <mergeCell ref="A45:E45"/>
    <mergeCell ref="D2:K2"/>
    <mergeCell ref="C3:J3"/>
    <mergeCell ref="B4:D4"/>
    <mergeCell ref="J4:L4"/>
    <mergeCell ref="B7:D7"/>
    <mergeCell ref="J7:L7"/>
    <mergeCell ref="B10:D10"/>
    <mergeCell ref="M4:N4"/>
    <mergeCell ref="C1:N1"/>
    <mergeCell ref="B5:D5"/>
    <mergeCell ref="J5:L5"/>
    <mergeCell ref="M5:N5"/>
    <mergeCell ref="B6:D6"/>
    <mergeCell ref="J6:L6"/>
    <mergeCell ref="M6:N6"/>
    <mergeCell ref="M7:N7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7:E47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24" right="0.16" top="0.3611111111111111" bottom="0.3611111111111111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2015-03-04T06:33:41Z</cp:lastPrinted>
  <dcterms:created xsi:type="dcterms:W3CDTF">2015-02-11T15:13:39Z</dcterms:created>
  <dcterms:modified xsi:type="dcterms:W3CDTF">2015-03-04T06:33:45Z</dcterms:modified>
  <cp:category/>
  <cp:version/>
  <cp:contentType/>
  <cp:contentStatus/>
</cp:coreProperties>
</file>