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10110" activeTab="0"/>
  </bookViews>
  <sheets>
    <sheet name="Лист1 (2)" sheetId="1" r:id="rId1"/>
    <sheet name="Лист1" sheetId="2" r:id="rId2"/>
    <sheet name="Лист2" sheetId="3" r:id="rId3"/>
    <sheet name="Лист3" sheetId="4" r:id="rId4"/>
  </sheets>
  <definedNames/>
  <calcPr fullCalcOnLoad="1"/>
</workbook>
</file>

<file path=xl/sharedStrings.xml><?xml version="1.0" encoding="utf-8"?>
<sst xmlns="http://schemas.openxmlformats.org/spreadsheetml/2006/main" count="172" uniqueCount="76">
  <si>
    <t>Отчет о выполнении договора на управление по многоквартирному жилому дому</t>
  </si>
  <si>
    <t>за период с 01.01.2016  по 31.12.2016</t>
  </si>
  <si>
    <t xml:space="preserve">Адрес: Пухова ул, д.27/25 </t>
  </si>
  <si>
    <t>№ п/п</t>
  </si>
  <si>
    <t>Виды благоустройства</t>
  </si>
  <si>
    <t>Ед. изм.</t>
  </si>
  <si>
    <t>Тариф</t>
  </si>
  <si>
    <t>Начислено населением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</si>
  <si>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</si>
  <si>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</si>
  <si>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</si>
  <si>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</si>
  <si>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</si>
  <si>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Обслуживаемая площадь</t>
  </si>
  <si>
    <t>кв.м.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</si>
  <si>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</si>
  <si>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</si>
  <si>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>руб.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</si>
  <si>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</si>
  <si>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</si>
  <si>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</si>
  <si>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РЦ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</si>
  <si>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</si>
  <si>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</si>
  <si>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</si>
  <si>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</si>
  <si>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 xml:space="preserve"> Сбор и вывоз ТБО</t>
  </si>
  <si>
    <t xml:space="preserve"> Техническое обслуживание лифтов</t>
  </si>
  <si>
    <t xml:space="preserve"> Текущий ремонт</t>
  </si>
  <si>
    <t xml:space="preserve"> 2016г</t>
  </si>
  <si>
    <t xml:space="preserve"> Остаток средств на  01.01.2016</t>
  </si>
  <si>
    <t xml:space="preserve"> Выполненные работы в 2016г.</t>
  </si>
  <si>
    <t xml:space="preserve"> Капитальный ремонт</t>
  </si>
  <si>
    <t xml:space="preserve"> в т.ч. плата за найм</t>
  </si>
  <si>
    <t/>
  </si>
  <si>
    <t>Резервный фонд</t>
  </si>
  <si>
    <t>Коммунальные услуги, в том числе:</t>
  </si>
  <si>
    <t>Электроэнергия</t>
  </si>
  <si>
    <t xml:space="preserve"> </t>
  </si>
  <si>
    <t>Холодное водоснабжение</t>
  </si>
  <si>
    <t>Горячее водоснабжение</t>
  </si>
  <si>
    <t>Водоотведение</t>
  </si>
  <si>
    <t>Центральное отопление</t>
  </si>
  <si>
    <t>Начислено населению</t>
  </si>
  <si>
    <t>Задолженность населения</t>
  </si>
  <si>
    <t>Перенесен остаток с к.р.</t>
  </si>
  <si>
    <t>дог-р с ООО "Участок №21"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</si>
  <si>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</si>
  <si>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</si>
  <si>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</si>
  <si>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</si>
  <si>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</si>
  <si>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</si>
  <si>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ФГУП "Калужская городская дезинфекционная станция г.Калуга"</t>
  </si>
  <si>
    <t>дог-р с МУП "КСАТП"</t>
  </si>
  <si>
    <t>ГП "Калугаоблводоканал"</t>
  </si>
  <si>
    <t>МУП "Калугатеплосеть" г.Калуги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</si>
  <si>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</si>
  <si>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</si>
  <si>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</si>
  <si>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Коршунова Н.М.</t>
  </si>
  <si>
    <t>55-37-81</t>
  </si>
  <si>
    <t>Расшифровка вып. работ по текущему ремонту за 2016г.</t>
  </si>
  <si>
    <t>ремонт системы э/снабжения</t>
  </si>
  <si>
    <t>уст-ка снегозадержателей на кровле</t>
  </si>
  <si>
    <t>Оплата провайдеров за 2016г.</t>
  </si>
  <si>
    <t>ОАО "МТС"</t>
  </si>
  <si>
    <t xml:space="preserve">ОАО "Вымпелком" </t>
  </si>
  <si>
    <t xml:space="preserve">ООО Макснет-Системы </t>
  </si>
  <si>
    <t>Накоплено денежных средств по нежилым помещениям за 2016г.</t>
  </si>
  <si>
    <t>Васько В.В.</t>
  </si>
  <si>
    <t>Кривошеева</t>
  </si>
  <si>
    <t>СБС</t>
  </si>
  <si>
    <t>Щербакова М.Е.</t>
  </si>
  <si>
    <t>Нежилая площадь</t>
  </si>
  <si>
    <t>Общая площадь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</si>
</sst>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5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b/>
      <sz val="8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39" applyBorder="1" applyAlignment="1" quotePrefix="1">
      <alignment horizontal="center" vertical="center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1" fillId="0" borderId="12" xfId="36" applyBorder="1" applyAlignment="1">
      <alignment horizontal="left" vertical="top" wrapText="1"/>
      <protection/>
    </xf>
    <xf numFmtId="2" fontId="1" fillId="0" borderId="11" xfId="38" applyNumberFormat="1" applyBorder="1" applyAlignment="1">
      <alignment horizontal="left" vertical="top" wrapText="1"/>
      <protection/>
    </xf>
    <xf numFmtId="0" fontId="1" fillId="0" borderId="10" xfId="34" applyBorder="1" applyAlignment="1">
      <alignment horizontal="right" vertical="top" wrapText="1"/>
      <protection/>
    </xf>
    <xf numFmtId="2" fontId="1" fillId="0" borderId="11" xfId="34" applyNumberFormat="1" applyBorder="1" applyAlignment="1">
      <alignment horizontal="righ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2" xfId="37" applyBorder="1" applyAlignment="1">
      <alignment horizontal="lef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2" fontId="1" fillId="0" borderId="13" xfId="38" applyNumberFormat="1" applyBorder="1" applyAlignment="1">
      <alignment horizontal="left" vertical="top" wrapText="1"/>
      <protection/>
    </xf>
    <xf numFmtId="2" fontId="1" fillId="0" borderId="13" xfId="34" applyNumberFormat="1" applyBorder="1" applyAlignment="1">
      <alignment horizontal="right" vertical="top" wrapText="1"/>
      <protection/>
    </xf>
    <xf numFmtId="0" fontId="1" fillId="0" borderId="10" xfId="36" applyBorder="1" applyAlignment="1">
      <alignment horizontal="left" vertical="top" wrapText="1"/>
      <protection/>
    </xf>
    <xf numFmtId="2" fontId="1" fillId="0" borderId="14" xfId="38" applyNumberFormat="1" applyBorder="1" applyAlignment="1">
      <alignment horizontal="lef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0" fontId="2" fillId="0" borderId="15" xfId="37" applyBorder="1" applyAlignment="1">
      <alignment horizontal="left" vertical="top" wrapText="1"/>
      <protection/>
    </xf>
    <xf numFmtId="0" fontId="2" fillId="0" borderId="10" xfId="37" applyBorder="1" applyAlignment="1">
      <alignment horizontal="left" vertical="top" wrapText="1"/>
      <protection/>
    </xf>
    <xf numFmtId="0" fontId="1" fillId="0" borderId="13" xfId="38" applyBorder="1" applyAlignment="1">
      <alignment horizontal="left" vertical="top" wrapText="1"/>
      <protection/>
    </xf>
    <xf numFmtId="0" fontId="1" fillId="0" borderId="15" xfId="36" applyBorder="1" applyAlignment="1">
      <alignment horizontal="left" vertical="top" wrapText="1"/>
      <protection/>
    </xf>
    <xf numFmtId="0" fontId="1" fillId="0" borderId="14" xfId="38" applyBorder="1" applyAlignment="1">
      <alignment horizontal="left" vertical="top" wrapText="1"/>
      <protection/>
    </xf>
    <xf numFmtId="0" fontId="1" fillId="0" borderId="14" xfId="34" applyBorder="1" applyAlignment="1">
      <alignment horizontal="right" vertical="top" wrapText="1"/>
      <protection/>
    </xf>
    <xf numFmtId="0" fontId="1" fillId="0" borderId="11" xfId="38" applyBorder="1" applyAlignment="1">
      <alignment horizontal="left" vertical="top" wrapText="1"/>
      <protection/>
    </xf>
    <xf numFmtId="2" fontId="1" fillId="0" borderId="16" xfId="34" applyNumberFormat="1" applyBorder="1" applyAlignment="1">
      <alignment horizontal="right" vertical="top" wrapText="1"/>
      <protection/>
    </xf>
    <xf numFmtId="0" fontId="1" fillId="0" borderId="17" xfId="36" applyBorder="1" applyAlignment="1">
      <alignment horizontal="left" vertical="top" wrapText="1"/>
      <protection/>
    </xf>
    <xf numFmtId="2" fontId="1" fillId="0" borderId="16" xfId="38" applyNumberFormat="1" applyBorder="1" applyAlignment="1">
      <alignment horizontal="left" vertical="top" wrapText="1"/>
      <protection/>
    </xf>
    <xf numFmtId="2" fontId="1" fillId="0" borderId="10" xfId="38" applyNumberFormat="1" applyBorder="1" applyAlignment="1">
      <alignment horizontal="left" vertical="top" wrapText="1"/>
      <protection/>
    </xf>
    <xf numFmtId="0" fontId="2" fillId="0" borderId="12" xfId="39" applyBorder="1" applyAlignment="1" quotePrefix="1">
      <alignment horizontal="center" vertical="center" wrapText="1"/>
      <protection/>
    </xf>
    <xf numFmtId="0" fontId="2" fillId="0" borderId="11" xfId="39" applyFont="1" applyBorder="1" applyAlignment="1" quotePrefix="1">
      <alignment horizontal="center" vertical="center" wrapText="1"/>
      <protection/>
    </xf>
    <xf numFmtId="0" fontId="5" fillId="0" borderId="10" xfId="34" applyFont="1" applyBorder="1" applyAlignment="1">
      <alignment horizontal="left" vertical="center" wrapText="1"/>
      <protection/>
    </xf>
    <xf numFmtId="0" fontId="6" fillId="0" borderId="0" xfId="0" applyFont="1" applyBorder="1" applyAlignment="1">
      <alignment wrapText="1"/>
    </xf>
    <xf numFmtId="0" fontId="7" fillId="33" borderId="0" xfId="0" applyFont="1" applyFill="1" applyBorder="1" applyAlignment="1">
      <alignment horizontal="left" vertical="center" wrapText="1"/>
    </xf>
    <xf numFmtId="0" fontId="6" fillId="33" borderId="0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vertical="center" wrapText="1"/>
    </xf>
    <xf numFmtId="0" fontId="0" fillId="0" borderId="0" xfId="0" applyBorder="1" applyAlignment="1">
      <alignment wrapText="1"/>
    </xf>
    <xf numFmtId="2" fontId="6" fillId="0" borderId="0" xfId="0" applyNumberFormat="1" applyFont="1" applyBorder="1" applyAlignment="1">
      <alignment horizontal="left"/>
    </xf>
    <xf numFmtId="0" fontId="0" fillId="0" borderId="0" xfId="0" applyFill="1" applyBorder="1" applyAlignment="1">
      <alignment/>
    </xf>
    <xf numFmtId="2" fontId="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2" fontId="0" fillId="0" borderId="10" xfId="0" applyNumberFormat="1" applyFont="1" applyFill="1" applyBorder="1" applyAlignment="1">
      <alignment horizontal="right" vertical="center" wrapText="1"/>
    </xf>
    <xf numFmtId="0" fontId="0" fillId="0" borderId="10" xfId="0" applyFill="1" applyBorder="1" applyAlignment="1">
      <alignment horizontal="right" vertical="center" wrapText="1"/>
    </xf>
    <xf numFmtId="2" fontId="6" fillId="0" borderId="1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wrapText="1"/>
    </xf>
    <xf numFmtId="4" fontId="9" fillId="0" borderId="10" xfId="0" applyNumberFormat="1" applyFont="1" applyFill="1" applyBorder="1" applyAlignment="1">
      <alignment horizontal="right" vertical="center"/>
    </xf>
    <xf numFmtId="4" fontId="6" fillId="0" borderId="10" xfId="0" applyNumberFormat="1" applyFont="1" applyBorder="1" applyAlignment="1">
      <alignment wrapText="1"/>
    </xf>
    <xf numFmtId="0" fontId="0" fillId="0" borderId="10" xfId="0" applyFont="1" applyBorder="1" applyAlignment="1">
      <alignment vertical="center" wrapText="1"/>
    </xf>
    <xf numFmtId="0" fontId="6" fillId="33" borderId="0" xfId="0" applyFont="1" applyFill="1" applyBorder="1" applyAlignment="1">
      <alignment horizontal="right" vertical="center" wrapText="1"/>
    </xf>
    <xf numFmtId="2" fontId="6" fillId="0" borderId="0" xfId="0" applyNumberFormat="1" applyFont="1" applyBorder="1" applyAlignment="1">
      <alignment horizontal="right" wrapText="1"/>
    </xf>
    <xf numFmtId="2" fontId="2" fillId="0" borderId="11" xfId="39" applyNumberFormat="1" applyFont="1" applyBorder="1" applyAlignment="1" quotePrefix="1">
      <alignment horizontal="right" vertical="center" wrapText="1"/>
      <protection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0" fillId="0" borderId="12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3" xfId="0" applyBorder="1" applyAlignment="1">
      <alignment wrapText="1"/>
    </xf>
    <xf numFmtId="0" fontId="0" fillId="0" borderId="10" xfId="0" applyFont="1" applyBorder="1" applyAlignment="1">
      <alignment wrapText="1"/>
    </xf>
    <xf numFmtId="0" fontId="6" fillId="0" borderId="12" xfId="0" applyFont="1" applyBorder="1" applyAlignment="1">
      <alignment wrapText="1"/>
    </xf>
    <xf numFmtId="0" fontId="0" fillId="0" borderId="11" xfId="0" applyBorder="1" applyAlignment="1">
      <alignment wrapText="1"/>
    </xf>
    <xf numFmtId="0" fontId="8" fillId="0" borderId="0" xfId="0" applyFont="1" applyBorder="1" applyAlignment="1">
      <alignment/>
    </xf>
    <xf numFmtId="0" fontId="6" fillId="0" borderId="12" xfId="0" applyFont="1" applyBorder="1" applyAlignment="1">
      <alignment horizontal="left" vertical="center" wrapText="1"/>
    </xf>
    <xf numFmtId="0" fontId="1" fillId="0" borderId="12" xfId="33" applyFont="1" applyBorder="1" applyAlignment="1">
      <alignment horizontal="left" vertical="top" wrapText="1"/>
      <protection/>
    </xf>
    <xf numFmtId="0" fontId="1" fillId="0" borderId="12" xfId="34" applyBorder="1" applyAlignment="1">
      <alignment horizontal="right" vertical="top" wrapText="1"/>
      <protection/>
    </xf>
    <xf numFmtId="0" fontId="1" fillId="0" borderId="12" xfId="33" applyBorder="1" applyAlignment="1" quotePrefix="1">
      <alignment horizontal="left" vertical="top" wrapText="1"/>
      <protection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3" fillId="0" borderId="0" xfId="41" applyAlignment="1" quotePrefix="1">
      <alignment horizontal="center" vertical="top" wrapText="1"/>
      <protection/>
    </xf>
    <xf numFmtId="0" fontId="3" fillId="0" borderId="0" xfId="41" applyAlignment="1">
      <alignment horizontal="center" vertical="top" wrapText="1"/>
      <protection/>
    </xf>
    <xf numFmtId="0" fontId="2" fillId="0" borderId="0" xfId="40" applyAlignment="1" quotePrefix="1">
      <alignment horizontal="center" vertical="top" wrapText="1"/>
      <protection/>
    </xf>
    <xf numFmtId="0" fontId="2" fillId="0" borderId="0" xfId="40" applyAlignment="1">
      <alignment horizontal="center" vertical="top" wrapText="1"/>
      <protection/>
    </xf>
    <xf numFmtId="0" fontId="4" fillId="0" borderId="18" xfId="42" applyBorder="1" applyAlignment="1" quotePrefix="1">
      <alignment horizontal="center" vertical="top" wrapText="1"/>
      <protection/>
    </xf>
    <xf numFmtId="0" fontId="4" fillId="0" borderId="18" xfId="42" applyBorder="1" applyAlignment="1">
      <alignment horizontal="center" vertical="top" wrapText="1"/>
      <protection/>
    </xf>
    <xf numFmtId="0" fontId="2" fillId="0" borderId="12" xfId="39" applyBorder="1" applyAlignment="1" quotePrefix="1">
      <alignment horizontal="center" vertical="center" wrapText="1"/>
      <protection/>
    </xf>
    <xf numFmtId="0" fontId="2" fillId="0" borderId="13" xfId="39" applyBorder="1" applyAlignment="1">
      <alignment horizontal="center" vertical="center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2" xfId="35" applyBorder="1" applyAlignment="1" quotePrefix="1">
      <alignment horizontal="left" vertical="top" wrapText="1"/>
      <protection/>
    </xf>
    <xf numFmtId="2" fontId="1" fillId="0" borderId="12" xfId="34" applyNumberFormat="1" applyBorder="1" applyAlignment="1">
      <alignment horizontal="right" vertical="top" wrapText="1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2" xfId="35"/>
    <cellStyle name="S3" xfId="36"/>
    <cellStyle name="S4" xfId="37"/>
    <cellStyle name="S5" xfId="38"/>
    <cellStyle name="S6" xfId="39"/>
    <cellStyle name="S7" xfId="40"/>
    <cellStyle name="S8" xfId="41"/>
    <cellStyle name="S9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7"/>
  <sheetViews>
    <sheetView tabSelected="1" zoomScalePageLayoutView="0" workbookViewId="0" topLeftCell="A1">
      <selection activeCell="J42" sqref="J42"/>
    </sheetView>
  </sheetViews>
  <sheetFormatPr defaultColWidth="9.00390625" defaultRowHeight="12.75"/>
  <cols>
    <col min="1" max="1" width="6.25390625" style="1" customWidth="1"/>
    <col min="2" max="2" width="11.75390625" style="1" customWidth="1"/>
    <col min="3" max="3" width="2.25390625" style="1" customWidth="1"/>
    <col min="4" max="4" width="24.375" style="1" customWidth="1"/>
    <col min="5" max="5" width="7.25390625" style="1" customWidth="1"/>
    <col min="6" max="6" width="9.25390625" style="1" customWidth="1"/>
    <col min="7" max="7" width="12.625" style="1" customWidth="1"/>
    <col min="8" max="8" width="12.75390625" style="1" customWidth="1"/>
    <col min="9" max="9" width="10.125" style="1" customWidth="1"/>
    <col min="10" max="10" width="2.375" style="1" customWidth="1"/>
    <col min="11" max="11" width="2.25390625" style="1" customWidth="1"/>
    <col min="12" max="12" width="6.875" style="1" customWidth="1"/>
    <col min="13" max="13" width="2.625" style="1" customWidth="1"/>
    <col min="14" max="14" width="6.625" style="1" customWidth="1"/>
    <col min="15" max="15" width="22.625" style="1" customWidth="1"/>
    <col min="16" max="16384" width="9.125" style="1" customWidth="1"/>
  </cols>
  <sheetData>
    <row r="1" spans="3:13" ht="18" customHeight="1">
      <c r="C1" s="67" t="s">
        <v>0</v>
      </c>
      <c r="D1" s="68"/>
      <c r="E1" s="68"/>
      <c r="F1" s="68"/>
      <c r="G1" s="68"/>
      <c r="H1" s="68"/>
      <c r="I1" s="68"/>
      <c r="J1" s="68"/>
      <c r="K1" s="68"/>
      <c r="L1" s="68"/>
      <c r="M1" s="68"/>
    </row>
    <row r="2" spans="4:11" ht="12.75" customHeight="1">
      <c r="D2" s="69" t="s">
        <v>1</v>
      </c>
      <c r="E2" s="70"/>
      <c r="F2" s="70"/>
      <c r="G2" s="70"/>
      <c r="H2" s="70"/>
      <c r="I2" s="70"/>
      <c r="J2" s="70"/>
      <c r="K2" s="70"/>
    </row>
    <row r="3" spans="3:10" ht="20.25" customHeight="1">
      <c r="C3" s="71" t="s">
        <v>2</v>
      </c>
      <c r="D3" s="72"/>
      <c r="E3" s="72"/>
      <c r="F3" s="72"/>
      <c r="G3" s="72"/>
      <c r="H3" s="72"/>
      <c r="I3" s="72"/>
      <c r="J3" s="72"/>
    </row>
    <row r="4" spans="1:15" ht="48" customHeight="1">
      <c r="A4" s="2" t="s">
        <v>3</v>
      </c>
      <c r="B4" s="73" t="s">
        <v>4</v>
      </c>
      <c r="C4" s="59"/>
      <c r="D4" s="56"/>
      <c r="E4" s="3" t="s">
        <v>5</v>
      </c>
      <c r="F4" s="2" t="s">
        <v>6</v>
      </c>
      <c r="G4" s="29" t="s">
        <v>43</v>
      </c>
      <c r="H4" s="2" t="s">
        <v>8</v>
      </c>
      <c r="I4" s="3" t="s">
        <v>9</v>
      </c>
      <c r="J4" s="73" t="s">
        <v>10</v>
      </c>
      <c r="K4" s="59"/>
      <c r="L4" s="56"/>
      <c r="M4" s="73" t="s">
        <v>11</v>
      </c>
      <c r="N4" s="74"/>
      <c r="O4" s="2" t="s">
        <v>12</v>
      </c>
    </row>
    <row r="5" spans="1:15" ht="15.75" customHeight="1">
      <c r="A5" s="28"/>
      <c r="B5" s="62" t="s">
        <v>75</v>
      </c>
      <c r="C5" s="59"/>
      <c r="D5" s="56"/>
      <c r="E5" s="5" t="s">
        <v>14</v>
      </c>
      <c r="F5" s="2"/>
      <c r="G5" s="51">
        <f>G6+G7</f>
        <v>3688.4000000000005</v>
      </c>
      <c r="H5" s="2"/>
      <c r="I5" s="3"/>
      <c r="J5" s="63"/>
      <c r="K5" s="59"/>
      <c r="L5" s="56"/>
      <c r="M5" s="63"/>
      <c r="N5" s="75"/>
      <c r="O5" s="2"/>
    </row>
    <row r="6" spans="1:15" ht="15.75" customHeight="1">
      <c r="A6" s="4"/>
      <c r="B6" s="64" t="s">
        <v>13</v>
      </c>
      <c r="C6" s="59"/>
      <c r="D6" s="56"/>
      <c r="E6" s="5" t="s">
        <v>14</v>
      </c>
      <c r="F6" s="6"/>
      <c r="G6" s="7">
        <v>2551.8</v>
      </c>
      <c r="H6" s="6"/>
      <c r="I6" s="8"/>
      <c r="J6" s="63"/>
      <c r="K6" s="59"/>
      <c r="L6" s="56"/>
      <c r="M6" s="63"/>
      <c r="N6" s="75"/>
      <c r="O6" s="6"/>
    </row>
    <row r="7" spans="1:15" ht="15.75" customHeight="1">
      <c r="A7" s="4"/>
      <c r="B7" s="62" t="s">
        <v>74</v>
      </c>
      <c r="C7" s="59"/>
      <c r="D7" s="56"/>
      <c r="E7" s="5" t="s">
        <v>14</v>
      </c>
      <c r="F7" s="6"/>
      <c r="G7" s="7">
        <f>E44</f>
        <v>1136.6000000000001</v>
      </c>
      <c r="H7" s="6"/>
      <c r="I7" s="8"/>
      <c r="J7" s="63"/>
      <c r="K7" s="59"/>
      <c r="L7" s="56"/>
      <c r="M7" s="63"/>
      <c r="N7" s="75"/>
      <c r="O7" s="6"/>
    </row>
    <row r="8" spans="1:15" ht="26.25" customHeight="1">
      <c r="A8" s="10">
        <v>1</v>
      </c>
      <c r="B8" s="76" t="s">
        <v>15</v>
      </c>
      <c r="C8" s="59"/>
      <c r="D8" s="56"/>
      <c r="E8" s="8"/>
      <c r="F8" s="11">
        <v>7.56</v>
      </c>
      <c r="G8" s="7">
        <v>231499.3</v>
      </c>
      <c r="H8" s="11">
        <v>226668.1</v>
      </c>
      <c r="I8" s="7">
        <v>231499.3</v>
      </c>
      <c r="J8" s="77">
        <v>-4831.2</v>
      </c>
      <c r="K8" s="59"/>
      <c r="L8" s="56"/>
      <c r="M8" s="77">
        <v>4831.2</v>
      </c>
      <c r="N8" s="56"/>
      <c r="O8" s="30" t="s">
        <v>46</v>
      </c>
    </row>
    <row r="9" spans="1:15" ht="27.75" customHeight="1">
      <c r="A9" s="4">
        <v>1.1</v>
      </c>
      <c r="B9" s="64" t="s">
        <v>16</v>
      </c>
      <c r="C9" s="59"/>
      <c r="D9" s="56"/>
      <c r="E9" s="5" t="s">
        <v>17</v>
      </c>
      <c r="F9" s="11">
        <v>0.77</v>
      </c>
      <c r="G9" s="7">
        <v>23578.63</v>
      </c>
      <c r="H9" s="11">
        <v>23086.61</v>
      </c>
      <c r="I9" s="7">
        <v>23578.63</v>
      </c>
      <c r="J9" s="77">
        <v>-492.01</v>
      </c>
      <c r="K9" s="59"/>
      <c r="L9" s="56"/>
      <c r="M9" s="77">
        <v>492.01</v>
      </c>
      <c r="N9" s="56"/>
      <c r="O9" s="30" t="s">
        <v>47</v>
      </c>
    </row>
    <row r="10" spans="1:15" ht="15" customHeight="1">
      <c r="A10" s="4">
        <v>1.2</v>
      </c>
      <c r="B10" s="64" t="s">
        <v>18</v>
      </c>
      <c r="C10" s="59"/>
      <c r="D10" s="56"/>
      <c r="E10" s="5" t="s">
        <v>17</v>
      </c>
      <c r="F10" s="11">
        <v>1.14</v>
      </c>
      <c r="G10" s="7">
        <v>34908.62</v>
      </c>
      <c r="H10" s="11">
        <v>34607.54</v>
      </c>
      <c r="I10" s="7">
        <v>34908.62</v>
      </c>
      <c r="J10" s="77">
        <v>-301.08</v>
      </c>
      <c r="K10" s="59"/>
      <c r="L10" s="56"/>
      <c r="M10" s="77">
        <v>301.08</v>
      </c>
      <c r="N10" s="56"/>
      <c r="O10" s="30" t="s">
        <v>47</v>
      </c>
    </row>
    <row r="11" spans="1:15" ht="15" customHeight="1">
      <c r="A11" s="4">
        <v>1.3</v>
      </c>
      <c r="B11" s="64" t="s">
        <v>19</v>
      </c>
      <c r="C11" s="59"/>
      <c r="D11" s="56"/>
      <c r="E11" s="5" t="s">
        <v>17</v>
      </c>
      <c r="F11" s="11">
        <v>2.39</v>
      </c>
      <c r="G11" s="7">
        <v>73185.62</v>
      </c>
      <c r="H11" s="11">
        <v>71658.27</v>
      </c>
      <c r="I11" s="7">
        <v>73185.62</v>
      </c>
      <c r="J11" s="77">
        <v>-1527.35</v>
      </c>
      <c r="K11" s="59"/>
      <c r="L11" s="56"/>
      <c r="M11" s="77">
        <v>1527.35</v>
      </c>
      <c r="N11" s="56"/>
      <c r="O11" s="30" t="s">
        <v>47</v>
      </c>
    </row>
    <row r="12" spans="1:15" ht="15" customHeight="1">
      <c r="A12" s="4">
        <v>1.4</v>
      </c>
      <c r="B12" s="64" t="s">
        <v>20</v>
      </c>
      <c r="C12" s="59"/>
      <c r="D12" s="56"/>
      <c r="E12" s="5" t="s">
        <v>17</v>
      </c>
      <c r="F12" s="11">
        <v>1.46</v>
      </c>
      <c r="G12" s="7">
        <v>44707.54</v>
      </c>
      <c r="H12" s="11">
        <v>43774.53</v>
      </c>
      <c r="I12" s="7">
        <v>44707.54</v>
      </c>
      <c r="J12" s="77">
        <v>-933.01</v>
      </c>
      <c r="K12" s="59"/>
      <c r="L12" s="56"/>
      <c r="M12" s="77">
        <v>933.01</v>
      </c>
      <c r="N12" s="56"/>
      <c r="O12" s="30" t="s">
        <v>48</v>
      </c>
    </row>
    <row r="13" spans="1:15" ht="15" customHeight="1">
      <c r="A13" s="4">
        <v>1.5</v>
      </c>
      <c r="B13" s="64" t="s">
        <v>21</v>
      </c>
      <c r="C13" s="59"/>
      <c r="D13" s="56"/>
      <c r="E13" s="5" t="s">
        <v>17</v>
      </c>
      <c r="F13" s="11">
        <v>1.23</v>
      </c>
      <c r="G13" s="7">
        <v>37664.57</v>
      </c>
      <c r="H13" s="11">
        <v>36878.5</v>
      </c>
      <c r="I13" s="7">
        <v>37664.54</v>
      </c>
      <c r="J13" s="77">
        <v>-786.07</v>
      </c>
      <c r="K13" s="59"/>
      <c r="L13" s="56"/>
      <c r="M13" s="77">
        <v>786.07</v>
      </c>
      <c r="N13" s="56"/>
      <c r="O13" s="30" t="s">
        <v>49</v>
      </c>
    </row>
    <row r="14" spans="1:15" ht="15" customHeight="1">
      <c r="A14" s="4">
        <v>1.6</v>
      </c>
      <c r="B14" s="64" t="s">
        <v>22</v>
      </c>
      <c r="C14" s="59"/>
      <c r="D14" s="56"/>
      <c r="E14" s="5" t="s">
        <v>17</v>
      </c>
      <c r="F14" s="11">
        <v>0.32</v>
      </c>
      <c r="G14" s="7">
        <v>9798.91</v>
      </c>
      <c r="H14" s="11">
        <v>9714.43</v>
      </c>
      <c r="I14" s="7">
        <v>9798.91</v>
      </c>
      <c r="J14" s="77">
        <v>-84.48</v>
      </c>
      <c r="K14" s="59"/>
      <c r="L14" s="56"/>
      <c r="M14" s="77">
        <v>84.48</v>
      </c>
      <c r="N14" s="56"/>
      <c r="O14" s="30" t="s">
        <v>50</v>
      </c>
    </row>
    <row r="15" spans="1:15" ht="36.75" customHeight="1">
      <c r="A15" s="4">
        <v>1.7</v>
      </c>
      <c r="B15" s="64" t="s">
        <v>23</v>
      </c>
      <c r="C15" s="59"/>
      <c r="D15" s="56"/>
      <c r="E15" s="12" t="s">
        <v>17</v>
      </c>
      <c r="F15" s="11">
        <v>0.08</v>
      </c>
      <c r="G15" s="13">
        <v>2449.73</v>
      </c>
      <c r="H15" s="11">
        <v>2398.54</v>
      </c>
      <c r="I15" s="13">
        <v>2449.73</v>
      </c>
      <c r="J15" s="77">
        <v>-51.19</v>
      </c>
      <c r="K15" s="59"/>
      <c r="L15" s="56"/>
      <c r="M15" s="77">
        <v>51.19</v>
      </c>
      <c r="N15" s="56"/>
      <c r="O15" s="30" t="s">
        <v>51</v>
      </c>
    </row>
    <row r="16" spans="1:15" ht="15" customHeight="1">
      <c r="A16" s="14">
        <v>1.8</v>
      </c>
      <c r="B16" s="64" t="s">
        <v>24</v>
      </c>
      <c r="C16" s="59"/>
      <c r="D16" s="56"/>
      <c r="E16" s="12" t="s">
        <v>17</v>
      </c>
      <c r="F16" s="11">
        <v>0.1</v>
      </c>
      <c r="G16" s="13">
        <v>3062.16</v>
      </c>
      <c r="H16" s="11">
        <v>2998.25</v>
      </c>
      <c r="I16" s="13">
        <v>3062.16</v>
      </c>
      <c r="J16" s="77">
        <v>-63.91</v>
      </c>
      <c r="K16" s="59"/>
      <c r="L16" s="56"/>
      <c r="M16" s="77">
        <v>63.91</v>
      </c>
      <c r="N16" s="56"/>
      <c r="O16" s="30" t="s">
        <v>52</v>
      </c>
    </row>
    <row r="17" spans="1:15" ht="34.5" customHeight="1">
      <c r="A17" s="14">
        <v>1.9</v>
      </c>
      <c r="B17" s="64" t="s">
        <v>25</v>
      </c>
      <c r="C17" s="59"/>
      <c r="D17" s="56"/>
      <c r="E17" s="15" t="s">
        <v>17</v>
      </c>
      <c r="F17" s="11">
        <v>0.07</v>
      </c>
      <c r="G17" s="16">
        <v>2143.51</v>
      </c>
      <c r="H17" s="11">
        <v>2098.83</v>
      </c>
      <c r="I17" s="16">
        <v>2143.51</v>
      </c>
      <c r="J17" s="77">
        <v>-44.68</v>
      </c>
      <c r="K17" s="65"/>
      <c r="L17" s="66"/>
      <c r="M17" s="77">
        <v>44.68</v>
      </c>
      <c r="N17" s="66"/>
      <c r="O17" s="30" t="s">
        <v>53</v>
      </c>
    </row>
    <row r="18" spans="1:15" ht="14.25" customHeight="1">
      <c r="A18" s="17">
        <v>2</v>
      </c>
      <c r="B18" s="76" t="s">
        <v>26</v>
      </c>
      <c r="C18" s="65"/>
      <c r="D18" s="66"/>
      <c r="E18" s="12" t="s">
        <v>17</v>
      </c>
      <c r="F18" s="11">
        <v>2.98</v>
      </c>
      <c r="G18" s="13">
        <v>91252.32</v>
      </c>
      <c r="H18" s="11">
        <v>88575.16</v>
      </c>
      <c r="I18" s="13">
        <v>91252.32</v>
      </c>
      <c r="J18" s="77">
        <v>-2677.16</v>
      </c>
      <c r="K18" s="65"/>
      <c r="L18" s="66"/>
      <c r="M18" s="77">
        <v>2677.16</v>
      </c>
      <c r="N18" s="66"/>
      <c r="O18" s="30" t="s">
        <v>54</v>
      </c>
    </row>
    <row r="19" spans="1:15" ht="15" customHeight="1">
      <c r="A19" s="18">
        <v>3</v>
      </c>
      <c r="B19" s="76" t="s">
        <v>28</v>
      </c>
      <c r="C19" s="65"/>
      <c r="D19" s="66"/>
      <c r="E19" s="12" t="s">
        <v>17</v>
      </c>
      <c r="F19" s="11">
        <v>1.65</v>
      </c>
      <c r="G19" s="9"/>
      <c r="H19" s="11">
        <f>H20+H21+H23+H24</f>
        <v>28719.729999999996</v>
      </c>
      <c r="I19" s="13">
        <f>I22</f>
        <v>16950</v>
      </c>
      <c r="J19" s="77">
        <f>H19-I19</f>
        <v>11769.729999999996</v>
      </c>
      <c r="K19" s="65"/>
      <c r="L19" s="66"/>
      <c r="M19" s="63"/>
      <c r="N19" s="66"/>
      <c r="O19" s="6"/>
    </row>
    <row r="20" spans="1:15" ht="15" customHeight="1">
      <c r="A20" s="14"/>
      <c r="B20" s="64" t="s">
        <v>29</v>
      </c>
      <c r="C20" s="65"/>
      <c r="D20" s="66"/>
      <c r="E20" s="12" t="s">
        <v>17</v>
      </c>
      <c r="F20" s="6"/>
      <c r="G20" s="13">
        <v>50527.35</v>
      </c>
      <c r="H20" s="11">
        <v>49119.35</v>
      </c>
      <c r="I20" s="9"/>
      <c r="J20" s="63"/>
      <c r="K20" s="65"/>
      <c r="L20" s="66"/>
      <c r="M20" s="63"/>
      <c r="N20" s="66"/>
      <c r="O20" s="6"/>
    </row>
    <row r="21" spans="1:15" ht="15" customHeight="1">
      <c r="A21" s="14"/>
      <c r="B21" s="64" t="s">
        <v>30</v>
      </c>
      <c r="C21" s="65"/>
      <c r="D21" s="66"/>
      <c r="E21" s="12" t="s">
        <v>17</v>
      </c>
      <c r="F21" s="6"/>
      <c r="G21" s="9"/>
      <c r="H21" s="11">
        <v>-44420.01</v>
      </c>
      <c r="I21" s="9"/>
      <c r="J21" s="63"/>
      <c r="K21" s="65"/>
      <c r="L21" s="66"/>
      <c r="M21" s="63"/>
      <c r="N21" s="66"/>
      <c r="O21" s="6"/>
    </row>
    <row r="22" spans="1:15" ht="15" customHeight="1">
      <c r="A22" s="14"/>
      <c r="B22" s="64" t="s">
        <v>31</v>
      </c>
      <c r="C22" s="65"/>
      <c r="D22" s="66"/>
      <c r="E22" s="12" t="s">
        <v>17</v>
      </c>
      <c r="F22" s="6"/>
      <c r="G22" s="9"/>
      <c r="H22" s="6"/>
      <c r="I22" s="13">
        <f>F33</f>
        <v>16950</v>
      </c>
      <c r="J22" s="63"/>
      <c r="K22" s="65"/>
      <c r="L22" s="66"/>
      <c r="M22" s="63"/>
      <c r="N22" s="66"/>
      <c r="O22" s="6"/>
    </row>
    <row r="23" spans="1:15" ht="15" customHeight="1">
      <c r="A23" s="14"/>
      <c r="B23" s="62" t="s">
        <v>44</v>
      </c>
      <c r="C23" s="65"/>
      <c r="D23" s="66"/>
      <c r="E23" s="12" t="s">
        <v>17</v>
      </c>
      <c r="F23" s="6"/>
      <c r="G23" s="9"/>
      <c r="H23" s="11">
        <f>J8+J18</f>
        <v>-7508.36</v>
      </c>
      <c r="I23" s="13"/>
      <c r="J23" s="63"/>
      <c r="K23" s="65"/>
      <c r="L23" s="66"/>
      <c r="M23" s="63"/>
      <c r="N23" s="66"/>
      <c r="O23" s="6"/>
    </row>
    <row r="24" spans="1:15" ht="15" customHeight="1">
      <c r="A24" s="14"/>
      <c r="B24" s="62" t="s">
        <v>45</v>
      </c>
      <c r="C24" s="65"/>
      <c r="D24" s="66"/>
      <c r="E24" s="12" t="s">
        <v>17</v>
      </c>
      <c r="F24" s="6"/>
      <c r="G24" s="9"/>
      <c r="H24" s="6">
        <v>31528.75</v>
      </c>
      <c r="I24" s="13"/>
      <c r="J24" s="63"/>
      <c r="K24" s="65"/>
      <c r="L24" s="66"/>
      <c r="M24" s="63"/>
      <c r="N24" s="66"/>
      <c r="O24" s="6"/>
    </row>
    <row r="25" spans="1:15" ht="15" customHeight="1">
      <c r="A25" s="14"/>
      <c r="B25" s="64"/>
      <c r="C25" s="65"/>
      <c r="D25" s="66"/>
      <c r="E25" s="12"/>
      <c r="F25" s="6"/>
      <c r="G25" s="9"/>
      <c r="H25" s="6"/>
      <c r="I25" s="13"/>
      <c r="J25" s="63"/>
      <c r="K25" s="65"/>
      <c r="L25" s="66"/>
      <c r="M25" s="63"/>
      <c r="N25" s="66"/>
      <c r="O25" s="6"/>
    </row>
    <row r="26" spans="1:15" ht="15" customHeight="1">
      <c r="A26" s="10">
        <v>4</v>
      </c>
      <c r="B26" s="76" t="s">
        <v>36</v>
      </c>
      <c r="C26" s="65"/>
      <c r="D26" s="66"/>
      <c r="E26" s="23"/>
      <c r="F26" s="6"/>
      <c r="G26" s="7">
        <v>1188033.81</v>
      </c>
      <c r="H26" s="11">
        <v>1141312.06</v>
      </c>
      <c r="I26" s="7">
        <v>1188033.81</v>
      </c>
      <c r="J26" s="77">
        <v>-46721.75</v>
      </c>
      <c r="K26" s="65"/>
      <c r="L26" s="66"/>
      <c r="M26" s="77">
        <v>46721.75</v>
      </c>
      <c r="N26" s="66"/>
      <c r="O26" s="6"/>
    </row>
    <row r="27" spans="1:15" ht="15" customHeight="1">
      <c r="A27" s="4"/>
      <c r="B27" s="64" t="s">
        <v>39</v>
      </c>
      <c r="C27" s="65"/>
      <c r="D27" s="66"/>
      <c r="E27" s="5" t="s">
        <v>17</v>
      </c>
      <c r="F27" s="6"/>
      <c r="G27" s="7">
        <v>179386.04</v>
      </c>
      <c r="H27" s="11">
        <v>168410.53</v>
      </c>
      <c r="I27" s="7">
        <v>179386.04</v>
      </c>
      <c r="J27" s="77">
        <v>-10975.51</v>
      </c>
      <c r="K27" s="65"/>
      <c r="L27" s="66"/>
      <c r="M27" s="77">
        <v>10975.51</v>
      </c>
      <c r="N27" s="66"/>
      <c r="O27" s="30" t="s">
        <v>55</v>
      </c>
    </row>
    <row r="28" spans="1:15" ht="15" customHeight="1">
      <c r="A28" s="4"/>
      <c r="B28" s="64" t="s">
        <v>40</v>
      </c>
      <c r="C28" s="65"/>
      <c r="D28" s="66"/>
      <c r="E28" s="5" t="s">
        <v>17</v>
      </c>
      <c r="F28" s="6"/>
      <c r="G28" s="24" t="s">
        <v>38</v>
      </c>
      <c r="H28" s="11" t="s">
        <v>38</v>
      </c>
      <c r="I28" s="24" t="s">
        <v>38</v>
      </c>
      <c r="J28" s="63"/>
      <c r="K28" s="65"/>
      <c r="L28" s="66"/>
      <c r="M28" s="63"/>
      <c r="N28" s="75"/>
      <c r="O28" s="30"/>
    </row>
    <row r="29" spans="1:15" ht="15" customHeight="1">
      <c r="A29" s="25"/>
      <c r="B29" s="64" t="s">
        <v>41</v>
      </c>
      <c r="C29" s="65"/>
      <c r="D29" s="66"/>
      <c r="E29" s="26" t="s">
        <v>17</v>
      </c>
      <c r="F29" s="6"/>
      <c r="G29" s="11">
        <v>121141.05</v>
      </c>
      <c r="H29" s="11">
        <v>113676.4</v>
      </c>
      <c r="I29" s="11">
        <v>121141.05</v>
      </c>
      <c r="J29" s="77">
        <v>-7464.65</v>
      </c>
      <c r="K29" s="65"/>
      <c r="L29" s="66"/>
      <c r="M29" s="77">
        <v>7464.65</v>
      </c>
      <c r="N29" s="66"/>
      <c r="O29" s="30" t="s">
        <v>55</v>
      </c>
    </row>
    <row r="30" spans="1:15" ht="22.5" customHeight="1">
      <c r="A30" s="14"/>
      <c r="B30" s="64" t="s">
        <v>42</v>
      </c>
      <c r="C30" s="65"/>
      <c r="D30" s="66"/>
      <c r="E30" s="27" t="s">
        <v>17</v>
      </c>
      <c r="F30" s="6"/>
      <c r="G30" s="11">
        <v>887570.22</v>
      </c>
      <c r="H30" s="11">
        <v>860173.68</v>
      </c>
      <c r="I30" s="11">
        <v>887570.22</v>
      </c>
      <c r="J30" s="77">
        <v>-27396.54</v>
      </c>
      <c r="K30" s="65"/>
      <c r="L30" s="66"/>
      <c r="M30" s="77">
        <v>27396.54</v>
      </c>
      <c r="N30" s="66"/>
      <c r="O30" s="30" t="s">
        <v>56</v>
      </c>
    </row>
    <row r="31" ht="15" customHeight="1"/>
    <row r="33" spans="1:6" ht="24" customHeight="1">
      <c r="A33" s="61" t="s">
        <v>62</v>
      </c>
      <c r="B33" s="55"/>
      <c r="C33" s="55"/>
      <c r="D33" s="55"/>
      <c r="E33" s="55"/>
      <c r="F33" s="44">
        <f>F34+F35</f>
        <v>16950</v>
      </c>
    </row>
    <row r="34" spans="1:6" ht="12.75">
      <c r="A34" s="54" t="s">
        <v>63</v>
      </c>
      <c r="B34" s="55"/>
      <c r="C34" s="55"/>
      <c r="D34" s="55"/>
      <c r="E34" s="56"/>
      <c r="F34" s="42">
        <v>4253</v>
      </c>
    </row>
    <row r="35" spans="1:6" ht="12.75">
      <c r="A35" s="54" t="s">
        <v>64</v>
      </c>
      <c r="B35" s="55"/>
      <c r="C35" s="55"/>
      <c r="D35" s="55"/>
      <c r="E35" s="56"/>
      <c r="F35" s="43">
        <v>12697</v>
      </c>
    </row>
    <row r="38" spans="1:7" ht="12.75">
      <c r="A38" s="58" t="s">
        <v>65</v>
      </c>
      <c r="B38" s="59"/>
      <c r="C38" s="59"/>
      <c r="D38" s="59"/>
      <c r="E38" s="56"/>
      <c r="F38" s="47">
        <f>F39+F40+F41</f>
        <v>14483.16</v>
      </c>
      <c r="G38" s="31"/>
    </row>
    <row r="39" spans="1:7" ht="12.75">
      <c r="A39" s="57" t="s">
        <v>66</v>
      </c>
      <c r="B39" s="57"/>
      <c r="C39" s="57"/>
      <c r="D39" s="57"/>
      <c r="E39" s="57"/>
      <c r="F39" s="46">
        <f>4387.5+6075</f>
        <v>10462.5</v>
      </c>
      <c r="G39" s="31"/>
    </row>
    <row r="40" spans="1:7" ht="12.75">
      <c r="A40" s="57" t="s">
        <v>67</v>
      </c>
      <c r="B40" s="57"/>
      <c r="C40" s="57"/>
      <c r="D40" s="57"/>
      <c r="E40" s="57"/>
      <c r="F40" s="46">
        <v>1692</v>
      </c>
      <c r="G40" s="31"/>
    </row>
    <row r="41" spans="1:6" ht="12.75">
      <c r="A41" s="57" t="s">
        <v>68</v>
      </c>
      <c r="B41" s="57"/>
      <c r="C41" s="57"/>
      <c r="D41" s="57"/>
      <c r="E41" s="57"/>
      <c r="F41" s="45">
        <v>2328.66</v>
      </c>
    </row>
    <row r="42" spans="1:6" ht="12.75">
      <c r="A42" s="31"/>
      <c r="B42" s="35"/>
      <c r="C42" s="35"/>
      <c r="D42" s="35"/>
      <c r="E42" s="35"/>
      <c r="F42" s="31"/>
    </row>
    <row r="43" spans="1:6" ht="12.75">
      <c r="A43" s="32"/>
      <c r="B43" s="33"/>
      <c r="C43" s="33"/>
      <c r="D43" s="33"/>
      <c r="E43" s="49" t="s">
        <v>14</v>
      </c>
      <c r="F43" s="50" t="s">
        <v>17</v>
      </c>
    </row>
    <row r="44" spans="1:7" ht="27" customHeight="1">
      <c r="A44" s="58" t="s">
        <v>69</v>
      </c>
      <c r="B44" s="59"/>
      <c r="C44" s="59"/>
      <c r="D44" s="56"/>
      <c r="E44" s="34">
        <f>E45+E46+E47+E48</f>
        <v>1136.6000000000001</v>
      </c>
      <c r="F44" s="34">
        <f>F45+F46+F47+F48</f>
        <v>25578.32</v>
      </c>
      <c r="G44" s="35"/>
    </row>
    <row r="45" spans="1:7" ht="12.75">
      <c r="A45" s="57" t="s">
        <v>70</v>
      </c>
      <c r="B45" s="57"/>
      <c r="C45" s="57"/>
      <c r="D45" s="57"/>
      <c r="E45" s="45">
        <v>157.7</v>
      </c>
      <c r="F45" s="48">
        <v>3936.55</v>
      </c>
      <c r="G45" s="35"/>
    </row>
    <row r="46" spans="1:7" ht="12.75">
      <c r="A46" s="57" t="s">
        <v>71</v>
      </c>
      <c r="B46" s="57"/>
      <c r="C46" s="57"/>
      <c r="D46" s="57"/>
      <c r="E46" s="45">
        <v>43.8</v>
      </c>
      <c r="F46" s="48">
        <v>874.68</v>
      </c>
      <c r="G46" s="35"/>
    </row>
    <row r="47" spans="1:7" ht="12.75">
      <c r="A47" s="57" t="s">
        <v>72</v>
      </c>
      <c r="B47" s="57"/>
      <c r="C47" s="57"/>
      <c r="D47" s="57"/>
      <c r="E47" s="45">
        <v>891.9</v>
      </c>
      <c r="F47" s="48">
        <v>17811.14</v>
      </c>
      <c r="G47" s="35"/>
    </row>
    <row r="48" spans="1:7" ht="12.75">
      <c r="A48" s="57" t="s">
        <v>73</v>
      </c>
      <c r="B48" s="57"/>
      <c r="C48" s="57"/>
      <c r="D48" s="57"/>
      <c r="E48" s="45">
        <v>43.2</v>
      </c>
      <c r="F48" s="48">
        <v>2955.95</v>
      </c>
      <c r="G48" s="35"/>
    </row>
    <row r="49" spans="1:7" ht="12.75">
      <c r="A49" s="31"/>
      <c r="B49" s="35"/>
      <c r="C49" s="35"/>
      <c r="D49" s="35"/>
      <c r="E49" s="35"/>
      <c r="F49" s="35"/>
      <c r="G49" s="35"/>
    </row>
    <row r="51" spans="2:9" ht="12.75">
      <c r="B51" s="36"/>
      <c r="C51" s="37"/>
      <c r="D51" s="38"/>
      <c r="E51" s="36" t="s">
        <v>57</v>
      </c>
      <c r="F51" s="39"/>
      <c r="G51" s="39"/>
      <c r="H51"/>
      <c r="I51"/>
    </row>
    <row r="52" spans="2:9" ht="12.75">
      <c r="B52" s="40"/>
      <c r="C52" s="38"/>
      <c r="D52" s="39"/>
      <c r="E52" s="39"/>
      <c r="F52" s="39"/>
      <c r="G52" s="39"/>
      <c r="H52"/>
      <c r="I52"/>
    </row>
    <row r="53" spans="2:9" ht="12.75">
      <c r="B53" s="39"/>
      <c r="C53" s="39"/>
      <c r="D53" s="39"/>
      <c r="E53" s="39"/>
      <c r="F53" s="39"/>
      <c r="G53" s="39"/>
      <c r="H53"/>
      <c r="I53"/>
    </row>
    <row r="54" spans="2:9" ht="12.75">
      <c r="B54" s="40"/>
      <c r="C54" s="39"/>
      <c r="D54" s="39"/>
      <c r="E54" s="39"/>
      <c r="F54" s="40" t="s">
        <v>58</v>
      </c>
      <c r="G54" s="41"/>
      <c r="H54" s="39"/>
      <c r="I54"/>
    </row>
    <row r="55" spans="1:9" ht="12.75">
      <c r="A55" s="60" t="s">
        <v>59</v>
      </c>
      <c r="B55" s="53"/>
      <c r="C55" s="41"/>
      <c r="D55" s="39"/>
      <c r="E55" s="39"/>
      <c r="F55" s="39"/>
      <c r="G55" s="39"/>
      <c r="H55"/>
      <c r="I55"/>
    </row>
    <row r="56" spans="1:9" ht="12.75">
      <c r="A56" s="52" t="s">
        <v>60</v>
      </c>
      <c r="B56" s="53"/>
      <c r="C56" s="41"/>
      <c r="D56" s="40"/>
      <c r="E56" s="39"/>
      <c r="F56" s="39"/>
      <c r="G56" s="39"/>
      <c r="H56"/>
      <c r="I56"/>
    </row>
    <row r="57" spans="1:9" ht="12.75">
      <c r="A57" s="52" t="s">
        <v>61</v>
      </c>
      <c r="B57" s="53"/>
      <c r="C57" s="41"/>
      <c r="D57" s="39"/>
      <c r="E57" s="39"/>
      <c r="F57" s="39"/>
      <c r="G57" s="39"/>
      <c r="H57"/>
      <c r="I57"/>
    </row>
  </sheetData>
  <sheetProtection/>
  <mergeCells count="99">
    <mergeCell ref="B30:D30"/>
    <mergeCell ref="J30:L30"/>
    <mergeCell ref="M30:N30"/>
    <mergeCell ref="B28:D28"/>
    <mergeCell ref="J28:L28"/>
    <mergeCell ref="M28:N28"/>
    <mergeCell ref="B29:D29"/>
    <mergeCell ref="J29:L29"/>
    <mergeCell ref="M29:N29"/>
    <mergeCell ref="B23:D23"/>
    <mergeCell ref="B26:D26"/>
    <mergeCell ref="J26:L26"/>
    <mergeCell ref="M26:N26"/>
    <mergeCell ref="B27:D27"/>
    <mergeCell ref="J27:L27"/>
    <mergeCell ref="M27:N27"/>
    <mergeCell ref="B21:D21"/>
    <mergeCell ref="J21:L21"/>
    <mergeCell ref="M21:N21"/>
    <mergeCell ref="B22:D22"/>
    <mergeCell ref="J22:L22"/>
    <mergeCell ref="M22:N22"/>
    <mergeCell ref="B19:D19"/>
    <mergeCell ref="J19:L19"/>
    <mergeCell ref="M19:N19"/>
    <mergeCell ref="M5:N5"/>
    <mergeCell ref="B20:D20"/>
    <mergeCell ref="J20:L20"/>
    <mergeCell ref="M20:N20"/>
    <mergeCell ref="B17:D17"/>
    <mergeCell ref="J17:L17"/>
    <mergeCell ref="M17:N17"/>
    <mergeCell ref="B18:D18"/>
    <mergeCell ref="J18:L18"/>
    <mergeCell ref="M18:N18"/>
    <mergeCell ref="B15:D15"/>
    <mergeCell ref="J15:L15"/>
    <mergeCell ref="M15:N15"/>
    <mergeCell ref="B16:D16"/>
    <mergeCell ref="J16:L16"/>
    <mergeCell ref="M16:N16"/>
    <mergeCell ref="J12:L12"/>
    <mergeCell ref="M12:N12"/>
    <mergeCell ref="B13:D13"/>
    <mergeCell ref="J13:L13"/>
    <mergeCell ref="M13:N13"/>
    <mergeCell ref="B14:D14"/>
    <mergeCell ref="J14:L14"/>
    <mergeCell ref="M14:N14"/>
    <mergeCell ref="J9:L9"/>
    <mergeCell ref="M9:N9"/>
    <mergeCell ref="B10:D10"/>
    <mergeCell ref="J10:L10"/>
    <mergeCell ref="M10:N10"/>
    <mergeCell ref="B11:D11"/>
    <mergeCell ref="J11:L11"/>
    <mergeCell ref="M11:N11"/>
    <mergeCell ref="J6:L6"/>
    <mergeCell ref="M6:N6"/>
    <mergeCell ref="B8:D8"/>
    <mergeCell ref="J8:L8"/>
    <mergeCell ref="M8:N8"/>
    <mergeCell ref="M7:N7"/>
    <mergeCell ref="C1:M1"/>
    <mergeCell ref="D2:K2"/>
    <mergeCell ref="C3:J3"/>
    <mergeCell ref="B4:D4"/>
    <mergeCell ref="J4:L4"/>
    <mergeCell ref="M4:N4"/>
    <mergeCell ref="J5:L5"/>
    <mergeCell ref="J7:L7"/>
    <mergeCell ref="B25:D25"/>
    <mergeCell ref="J23:L23"/>
    <mergeCell ref="J25:L25"/>
    <mergeCell ref="M23:N23"/>
    <mergeCell ref="M25:N25"/>
    <mergeCell ref="B24:D24"/>
    <mergeCell ref="J24:L24"/>
    <mergeCell ref="M24:N24"/>
    <mergeCell ref="A34:E34"/>
    <mergeCell ref="A38:E38"/>
    <mergeCell ref="A55:B55"/>
    <mergeCell ref="A48:D48"/>
    <mergeCell ref="A33:E33"/>
    <mergeCell ref="B5:D5"/>
    <mergeCell ref="B7:D7"/>
    <mergeCell ref="B6:D6"/>
    <mergeCell ref="B9:D9"/>
    <mergeCell ref="B12:D12"/>
    <mergeCell ref="A56:B56"/>
    <mergeCell ref="A57:B57"/>
    <mergeCell ref="A35:E35"/>
    <mergeCell ref="A39:E39"/>
    <mergeCell ref="A40:E40"/>
    <mergeCell ref="A41:E41"/>
    <mergeCell ref="A44:D44"/>
    <mergeCell ref="A45:D45"/>
    <mergeCell ref="A46:D46"/>
    <mergeCell ref="A47:D47"/>
  </mergeCells>
  <printOptions/>
  <pageMargins left="0.3611111111111111" right="0.3611111111111111" top="0.3611111111111111" bottom="0.3611111111111111" header="0.5" footer="0.5"/>
  <pageSetup horizontalDpi="600" verticalDpi="600" orientation="landscape" paperSize="9" r:id="rId1"/>
  <rowBreaks count="1" manualBreakCount="1">
    <brk id="3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38"/>
  <sheetViews>
    <sheetView zoomScalePageLayoutView="0" workbookViewId="0" topLeftCell="A1">
      <selection activeCell="E26" sqref="E26:E27"/>
    </sheetView>
  </sheetViews>
  <sheetFormatPr defaultColWidth="9.00390625" defaultRowHeight="12.75"/>
  <cols>
    <col min="1" max="1" width="6.25390625" style="1" customWidth="1"/>
    <col min="2" max="2" width="11.75390625" style="1" customWidth="1"/>
    <col min="3" max="3" width="2.25390625" style="1" customWidth="1"/>
    <col min="4" max="4" width="30.875" style="1" customWidth="1"/>
    <col min="5" max="5" width="7.25390625" style="1" customWidth="1"/>
    <col min="6" max="6" width="9.25390625" style="1" customWidth="1"/>
    <col min="7" max="7" width="12.625" style="1" customWidth="1"/>
    <col min="8" max="8" width="12.75390625" style="1" customWidth="1"/>
    <col min="9" max="9" width="10.125" style="1" customWidth="1"/>
    <col min="10" max="10" width="2.375" style="1" customWidth="1"/>
    <col min="11" max="11" width="2.25390625" style="1" customWidth="1"/>
    <col min="12" max="12" width="6.875" style="1" customWidth="1"/>
    <col min="13" max="13" width="2.625" style="1" customWidth="1"/>
    <col min="14" max="14" width="11.125" style="1" customWidth="1"/>
    <col min="15" max="15" width="13.375" style="1" customWidth="1"/>
    <col min="16" max="16384" width="9.125" style="1" customWidth="1"/>
  </cols>
  <sheetData>
    <row r="1" spans="3:13" ht="18" customHeight="1">
      <c r="C1" s="67" t="s">
        <v>0</v>
      </c>
      <c r="D1" s="68"/>
      <c r="E1" s="68"/>
      <c r="F1" s="68"/>
      <c r="G1" s="68"/>
      <c r="H1" s="68"/>
      <c r="I1" s="68"/>
      <c r="J1" s="68"/>
      <c r="K1" s="68"/>
      <c r="L1" s="68"/>
      <c r="M1" s="68"/>
    </row>
    <row r="2" spans="4:11" ht="12.75" customHeight="1">
      <c r="D2" s="69" t="s">
        <v>1</v>
      </c>
      <c r="E2" s="70"/>
      <c r="F2" s="70"/>
      <c r="G2" s="70"/>
      <c r="H2" s="70"/>
      <c r="I2" s="70"/>
      <c r="J2" s="70"/>
      <c r="K2" s="70"/>
    </row>
    <row r="3" spans="3:10" ht="20.25" customHeight="1">
      <c r="C3" s="71" t="s">
        <v>2</v>
      </c>
      <c r="D3" s="72"/>
      <c r="E3" s="72"/>
      <c r="F3" s="72"/>
      <c r="G3" s="72"/>
      <c r="H3" s="72"/>
      <c r="I3" s="72"/>
      <c r="J3" s="72"/>
    </row>
    <row r="4" spans="1:15" ht="48" customHeight="1">
      <c r="A4" s="2" t="s">
        <v>3</v>
      </c>
      <c r="B4" s="73" t="s">
        <v>4</v>
      </c>
      <c r="C4" s="59"/>
      <c r="D4" s="56"/>
      <c r="E4" s="3" t="s">
        <v>5</v>
      </c>
      <c r="F4" s="2" t="s">
        <v>6</v>
      </c>
      <c r="G4" s="3" t="s">
        <v>7</v>
      </c>
      <c r="H4" s="2" t="s">
        <v>8</v>
      </c>
      <c r="I4" s="3" t="s">
        <v>9</v>
      </c>
      <c r="J4" s="73" t="s">
        <v>10</v>
      </c>
      <c r="K4" s="59"/>
      <c r="L4" s="56"/>
      <c r="M4" s="73" t="s">
        <v>11</v>
      </c>
      <c r="N4" s="74"/>
      <c r="O4" s="2" t="s">
        <v>12</v>
      </c>
    </row>
    <row r="5" spans="1:15" ht="15.75" customHeight="1">
      <c r="A5" s="4"/>
      <c r="B5" s="64" t="s">
        <v>13</v>
      </c>
      <c r="C5" s="59"/>
      <c r="D5" s="56"/>
      <c r="E5" s="5" t="s">
        <v>14</v>
      </c>
      <c r="F5" s="6"/>
      <c r="G5" s="7">
        <v>1833.8</v>
      </c>
      <c r="H5" s="6"/>
      <c r="I5" s="8"/>
      <c r="J5" s="63"/>
      <c r="K5" s="59"/>
      <c r="L5" s="56"/>
      <c r="M5" s="63"/>
      <c r="N5" s="75"/>
      <c r="O5" s="6"/>
    </row>
    <row r="6" spans="1:15" ht="26.25" customHeight="1">
      <c r="A6" s="10">
        <v>1</v>
      </c>
      <c r="B6" s="76" t="s">
        <v>15</v>
      </c>
      <c r="C6" s="59"/>
      <c r="D6" s="56"/>
      <c r="E6" s="8"/>
      <c r="F6" s="11">
        <v>7.56</v>
      </c>
      <c r="G6" s="7">
        <v>166348.7</v>
      </c>
      <c r="H6" s="11">
        <v>164365.77</v>
      </c>
      <c r="I6" s="7">
        <v>166348.7</v>
      </c>
      <c r="J6" s="77">
        <v>-1982.93</v>
      </c>
      <c r="K6" s="59"/>
      <c r="L6" s="56"/>
      <c r="M6" s="77">
        <v>1982.93</v>
      </c>
      <c r="N6" s="56"/>
      <c r="O6" s="6"/>
    </row>
    <row r="7" spans="1:15" ht="14.25" customHeight="1">
      <c r="A7" s="4">
        <v>1.1</v>
      </c>
      <c r="B7" s="64" t="s">
        <v>16</v>
      </c>
      <c r="C7" s="59"/>
      <c r="D7" s="56"/>
      <c r="E7" s="5" t="s">
        <v>17</v>
      </c>
      <c r="F7" s="11">
        <v>0.77</v>
      </c>
      <c r="G7" s="7">
        <v>16942.98</v>
      </c>
      <c r="H7" s="11">
        <v>16741.01</v>
      </c>
      <c r="I7" s="7">
        <v>16942.98</v>
      </c>
      <c r="J7" s="77">
        <v>-201.97</v>
      </c>
      <c r="K7" s="59"/>
      <c r="L7" s="56"/>
      <c r="M7" s="77">
        <v>201.97</v>
      </c>
      <c r="N7" s="56"/>
      <c r="O7" s="6"/>
    </row>
    <row r="8" spans="1:15" ht="15" customHeight="1">
      <c r="A8" s="4">
        <v>1.2</v>
      </c>
      <c r="B8" s="64" t="s">
        <v>18</v>
      </c>
      <c r="C8" s="59"/>
      <c r="D8" s="56"/>
      <c r="E8" s="5" t="s">
        <v>17</v>
      </c>
      <c r="F8" s="11">
        <v>1.14</v>
      </c>
      <c r="G8" s="7">
        <v>25084.32</v>
      </c>
      <c r="H8" s="11">
        <v>24785.3</v>
      </c>
      <c r="I8" s="7">
        <v>25084.32</v>
      </c>
      <c r="J8" s="77">
        <v>-299.02</v>
      </c>
      <c r="K8" s="59"/>
      <c r="L8" s="56"/>
      <c r="M8" s="77">
        <v>299.02</v>
      </c>
      <c r="N8" s="56"/>
      <c r="O8" s="6"/>
    </row>
    <row r="9" spans="1:15" ht="15" customHeight="1">
      <c r="A9" s="4">
        <v>1.3</v>
      </c>
      <c r="B9" s="64" t="s">
        <v>19</v>
      </c>
      <c r="C9" s="59"/>
      <c r="D9" s="56"/>
      <c r="E9" s="5" t="s">
        <v>17</v>
      </c>
      <c r="F9" s="11">
        <v>2.39</v>
      </c>
      <c r="G9" s="7">
        <v>52589.08</v>
      </c>
      <c r="H9" s="11">
        <v>51962.2</v>
      </c>
      <c r="I9" s="7">
        <v>52589.08</v>
      </c>
      <c r="J9" s="77">
        <v>-626.88</v>
      </c>
      <c r="K9" s="59"/>
      <c r="L9" s="56"/>
      <c r="M9" s="77">
        <v>626.88</v>
      </c>
      <c r="N9" s="56"/>
      <c r="O9" s="6"/>
    </row>
    <row r="10" spans="1:15" ht="15" customHeight="1">
      <c r="A10" s="4">
        <v>1.4</v>
      </c>
      <c r="B10" s="64" t="s">
        <v>20</v>
      </c>
      <c r="C10" s="59"/>
      <c r="D10" s="56"/>
      <c r="E10" s="5" t="s">
        <v>17</v>
      </c>
      <c r="F10" s="11">
        <v>1.46</v>
      </c>
      <c r="G10" s="7">
        <v>32125.58</v>
      </c>
      <c r="H10" s="11">
        <v>31742.62</v>
      </c>
      <c r="I10" s="7">
        <v>32125.58</v>
      </c>
      <c r="J10" s="77">
        <v>-382.96</v>
      </c>
      <c r="K10" s="59"/>
      <c r="L10" s="56"/>
      <c r="M10" s="77">
        <v>382.96</v>
      </c>
      <c r="N10" s="56"/>
      <c r="O10" s="6"/>
    </row>
    <row r="11" spans="1:15" ht="15" customHeight="1">
      <c r="A11" s="4">
        <v>1.5</v>
      </c>
      <c r="B11" s="64" t="s">
        <v>21</v>
      </c>
      <c r="C11" s="59"/>
      <c r="D11" s="56"/>
      <c r="E11" s="5" t="s">
        <v>17</v>
      </c>
      <c r="F11" s="11">
        <v>1.23</v>
      </c>
      <c r="G11" s="7">
        <v>27064.64</v>
      </c>
      <c r="H11" s="11">
        <v>26742.03</v>
      </c>
      <c r="I11" s="7">
        <v>27064.64</v>
      </c>
      <c r="J11" s="77">
        <v>-322.61</v>
      </c>
      <c r="K11" s="59"/>
      <c r="L11" s="56"/>
      <c r="M11" s="77">
        <v>322.61</v>
      </c>
      <c r="N11" s="56"/>
      <c r="O11" s="6"/>
    </row>
    <row r="12" spans="1:15" ht="15" customHeight="1">
      <c r="A12" s="4">
        <v>1.6</v>
      </c>
      <c r="B12" s="64" t="s">
        <v>22</v>
      </c>
      <c r="C12" s="59"/>
      <c r="D12" s="56"/>
      <c r="E12" s="5" t="s">
        <v>17</v>
      </c>
      <c r="F12" s="11">
        <v>0.32</v>
      </c>
      <c r="G12" s="7">
        <v>7041.26</v>
      </c>
      <c r="H12" s="11">
        <v>6957.31</v>
      </c>
      <c r="I12" s="7">
        <v>7041.26</v>
      </c>
      <c r="J12" s="77">
        <v>-83.95</v>
      </c>
      <c r="K12" s="59"/>
      <c r="L12" s="56"/>
      <c r="M12" s="77">
        <v>83.95</v>
      </c>
      <c r="N12" s="56"/>
      <c r="O12" s="6"/>
    </row>
    <row r="13" spans="1:15" ht="15" customHeight="1">
      <c r="A13" s="4">
        <v>1.7</v>
      </c>
      <c r="B13" s="64" t="s">
        <v>23</v>
      </c>
      <c r="C13" s="59"/>
      <c r="D13" s="56"/>
      <c r="E13" s="12" t="s">
        <v>17</v>
      </c>
      <c r="F13" s="11">
        <v>0.08</v>
      </c>
      <c r="G13" s="13">
        <v>1760.26</v>
      </c>
      <c r="H13" s="11">
        <v>1739.26</v>
      </c>
      <c r="I13" s="13">
        <v>1760.26</v>
      </c>
      <c r="J13" s="77">
        <v>-21</v>
      </c>
      <c r="K13" s="59"/>
      <c r="L13" s="56"/>
      <c r="M13" s="77">
        <v>21</v>
      </c>
      <c r="N13" s="56"/>
      <c r="O13" s="6"/>
    </row>
    <row r="14" spans="1:15" ht="15" customHeight="1">
      <c r="A14" s="14">
        <v>1.8</v>
      </c>
      <c r="B14" s="64" t="s">
        <v>24</v>
      </c>
      <c r="C14" s="59"/>
      <c r="D14" s="56"/>
      <c r="E14" s="12" t="s">
        <v>17</v>
      </c>
      <c r="F14" s="11">
        <v>0.1</v>
      </c>
      <c r="G14" s="13">
        <v>2200.38</v>
      </c>
      <c r="H14" s="11">
        <v>2174.15</v>
      </c>
      <c r="I14" s="13">
        <v>2200.38</v>
      </c>
      <c r="J14" s="77">
        <v>-26.23</v>
      </c>
      <c r="K14" s="59"/>
      <c r="L14" s="56"/>
      <c r="M14" s="77">
        <v>26.23</v>
      </c>
      <c r="N14" s="56"/>
      <c r="O14" s="6"/>
    </row>
    <row r="15" spans="1:15" ht="15" customHeight="1">
      <c r="A15" s="14">
        <v>1.9</v>
      </c>
      <c r="B15" s="64" t="s">
        <v>25</v>
      </c>
      <c r="C15" s="59"/>
      <c r="D15" s="56"/>
      <c r="E15" s="15" t="s">
        <v>17</v>
      </c>
      <c r="F15" s="11">
        <v>0.07</v>
      </c>
      <c r="G15" s="16">
        <v>1540.31</v>
      </c>
      <c r="H15" s="11">
        <v>1521.96</v>
      </c>
      <c r="I15" s="16">
        <v>1540.31</v>
      </c>
      <c r="J15" s="77">
        <v>-18.35</v>
      </c>
      <c r="K15" s="65"/>
      <c r="L15" s="66"/>
      <c r="M15" s="77">
        <v>18.35</v>
      </c>
      <c r="N15" s="66"/>
      <c r="O15" s="6"/>
    </row>
    <row r="16" spans="1:15" ht="14.25" customHeight="1">
      <c r="A16" s="17">
        <v>2</v>
      </c>
      <c r="B16" s="76" t="s">
        <v>26</v>
      </c>
      <c r="C16" s="65"/>
      <c r="D16" s="66"/>
      <c r="E16" s="12" t="s">
        <v>17</v>
      </c>
      <c r="F16" s="11">
        <v>2.98</v>
      </c>
      <c r="G16" s="13">
        <v>65576.52</v>
      </c>
      <c r="H16" s="11">
        <v>64410.2</v>
      </c>
      <c r="I16" s="13">
        <v>65576.52</v>
      </c>
      <c r="J16" s="77">
        <v>-1166.32</v>
      </c>
      <c r="K16" s="65"/>
      <c r="L16" s="66"/>
      <c r="M16" s="77">
        <v>1166.32</v>
      </c>
      <c r="N16" s="66"/>
      <c r="O16" s="6"/>
    </row>
    <row r="17" spans="1:15" ht="14.25" customHeight="1">
      <c r="A17" s="18">
        <v>3</v>
      </c>
      <c r="B17" s="76" t="s">
        <v>27</v>
      </c>
      <c r="C17" s="65"/>
      <c r="D17" s="66"/>
      <c r="E17" s="12" t="s">
        <v>17</v>
      </c>
      <c r="F17" s="6"/>
      <c r="G17" s="9"/>
      <c r="H17" s="6"/>
      <c r="I17" s="9"/>
      <c r="J17" s="63"/>
      <c r="K17" s="65"/>
      <c r="L17" s="66"/>
      <c r="M17" s="63"/>
      <c r="N17" s="66"/>
      <c r="O17" s="6"/>
    </row>
    <row r="18" spans="1:15" ht="15" customHeight="1">
      <c r="A18" s="18">
        <v>4</v>
      </c>
      <c r="B18" s="76" t="s">
        <v>28</v>
      </c>
      <c r="C18" s="65"/>
      <c r="D18" s="66"/>
      <c r="E18" s="12" t="s">
        <v>17</v>
      </c>
      <c r="F18" s="11">
        <v>1.65</v>
      </c>
      <c r="G18" s="9"/>
      <c r="H18" s="11">
        <v>113983.37</v>
      </c>
      <c r="I18" s="13">
        <v>16950</v>
      </c>
      <c r="J18" s="77">
        <v>97033.37</v>
      </c>
      <c r="K18" s="65"/>
      <c r="L18" s="66"/>
      <c r="M18" s="63"/>
      <c r="N18" s="66"/>
      <c r="O18" s="6"/>
    </row>
    <row r="19" spans="1:15" ht="15" customHeight="1">
      <c r="A19" s="14"/>
      <c r="B19" s="64" t="s">
        <v>29</v>
      </c>
      <c r="C19" s="65"/>
      <c r="D19" s="66"/>
      <c r="E19" s="12" t="s">
        <v>17</v>
      </c>
      <c r="F19" s="6"/>
      <c r="G19" s="13">
        <v>36310.2</v>
      </c>
      <c r="H19" s="11">
        <v>35667.6</v>
      </c>
      <c r="I19" s="9"/>
      <c r="J19" s="63"/>
      <c r="K19" s="65"/>
      <c r="L19" s="66"/>
      <c r="M19" s="63"/>
      <c r="N19" s="66"/>
      <c r="O19" s="6"/>
    </row>
    <row r="20" spans="1:15" ht="15" customHeight="1">
      <c r="A20" s="14"/>
      <c r="B20" s="64" t="s">
        <v>30</v>
      </c>
      <c r="C20" s="65"/>
      <c r="D20" s="66"/>
      <c r="E20" s="12" t="s">
        <v>17</v>
      </c>
      <c r="F20" s="6"/>
      <c r="G20" s="9"/>
      <c r="H20" s="11">
        <v>78315.77</v>
      </c>
      <c r="I20" s="9"/>
      <c r="J20" s="63"/>
      <c r="K20" s="65"/>
      <c r="L20" s="66"/>
      <c r="M20" s="63"/>
      <c r="N20" s="66"/>
      <c r="O20" s="6"/>
    </row>
    <row r="21" spans="1:15" ht="15" customHeight="1">
      <c r="A21" s="14"/>
      <c r="B21" s="64" t="s">
        <v>31</v>
      </c>
      <c r="C21" s="65"/>
      <c r="D21" s="66"/>
      <c r="E21" s="12" t="s">
        <v>17</v>
      </c>
      <c r="F21" s="6"/>
      <c r="G21" s="9"/>
      <c r="H21" s="6"/>
      <c r="I21" s="13">
        <v>16950</v>
      </c>
      <c r="J21" s="63"/>
      <c r="K21" s="65"/>
      <c r="L21" s="66"/>
      <c r="M21" s="63"/>
      <c r="N21" s="66"/>
      <c r="O21" s="6"/>
    </row>
    <row r="22" spans="1:15" ht="15" customHeight="1">
      <c r="A22" s="18">
        <v>5</v>
      </c>
      <c r="B22" s="76" t="s">
        <v>32</v>
      </c>
      <c r="C22" s="65"/>
      <c r="D22" s="66"/>
      <c r="E22" s="12" t="s">
        <v>17</v>
      </c>
      <c r="F22" s="6"/>
      <c r="G22" s="9"/>
      <c r="H22" s="11">
        <v>31494.14</v>
      </c>
      <c r="I22" s="9"/>
      <c r="J22" s="77">
        <v>31494.14</v>
      </c>
      <c r="K22" s="65"/>
      <c r="L22" s="66"/>
      <c r="M22" s="63"/>
      <c r="N22" s="66"/>
      <c r="O22" s="6"/>
    </row>
    <row r="23" spans="1:15" ht="15" customHeight="1">
      <c r="A23" s="14"/>
      <c r="B23" s="76" t="s">
        <v>33</v>
      </c>
      <c r="C23" s="65"/>
      <c r="D23" s="66"/>
      <c r="E23" s="19"/>
      <c r="F23" s="6"/>
      <c r="G23" s="9"/>
      <c r="H23" s="6"/>
      <c r="I23" s="9"/>
      <c r="J23" s="63"/>
      <c r="K23" s="65"/>
      <c r="L23" s="66"/>
      <c r="M23" s="63"/>
      <c r="N23" s="66"/>
      <c r="O23" s="6"/>
    </row>
    <row r="24" spans="1:15" ht="15" customHeight="1">
      <c r="A24" s="14"/>
      <c r="B24" s="64" t="s">
        <v>29</v>
      </c>
      <c r="C24" s="65"/>
      <c r="D24" s="66"/>
      <c r="E24" s="19"/>
      <c r="F24" s="6"/>
      <c r="G24" s="9"/>
      <c r="H24" s="11">
        <v>-1701.49</v>
      </c>
      <c r="I24" s="9"/>
      <c r="J24" s="63"/>
      <c r="K24" s="65"/>
      <c r="L24" s="66"/>
      <c r="M24" s="63"/>
      <c r="N24" s="66"/>
      <c r="O24" s="6"/>
    </row>
    <row r="25" spans="1:15" ht="15" customHeight="1">
      <c r="A25" s="14"/>
      <c r="B25" s="64" t="s">
        <v>30</v>
      </c>
      <c r="C25" s="65"/>
      <c r="D25" s="66"/>
      <c r="E25" s="19"/>
      <c r="F25" s="6"/>
      <c r="G25" s="9"/>
      <c r="H25" s="11">
        <v>33195.63</v>
      </c>
      <c r="I25" s="9"/>
      <c r="J25" s="63"/>
      <c r="K25" s="65"/>
      <c r="L25" s="66"/>
      <c r="M25" s="63"/>
      <c r="N25" s="66"/>
      <c r="O25" s="6"/>
    </row>
    <row r="26" spans="1:15" ht="15" customHeight="1">
      <c r="A26" s="20"/>
      <c r="B26" s="64" t="s">
        <v>31</v>
      </c>
      <c r="C26" s="65"/>
      <c r="D26" s="66"/>
      <c r="E26" s="21"/>
      <c r="F26" s="6"/>
      <c r="G26" s="22"/>
      <c r="H26" s="6"/>
      <c r="I26" s="22"/>
      <c r="J26" s="63"/>
      <c r="K26" s="65"/>
      <c r="L26" s="66"/>
      <c r="M26" s="63"/>
      <c r="N26" s="66"/>
      <c r="O26" s="6"/>
    </row>
    <row r="27" spans="1:15" ht="14.25" customHeight="1">
      <c r="A27" s="14"/>
      <c r="B27" s="64" t="s">
        <v>34</v>
      </c>
      <c r="C27" s="65"/>
      <c r="D27" s="66"/>
      <c r="E27" s="19"/>
      <c r="F27" s="6"/>
      <c r="G27" s="9"/>
      <c r="H27" s="6"/>
      <c r="I27" s="9"/>
      <c r="J27" s="63"/>
      <c r="K27" s="65"/>
      <c r="L27" s="66"/>
      <c r="M27" s="63"/>
      <c r="N27" s="66"/>
      <c r="O27" s="6"/>
    </row>
    <row r="28" spans="1:15" ht="15" customHeight="1">
      <c r="A28" s="18">
        <v>6</v>
      </c>
      <c r="B28" s="76" t="s">
        <v>35</v>
      </c>
      <c r="C28" s="65"/>
      <c r="D28" s="66"/>
      <c r="E28" s="12" t="s">
        <v>17</v>
      </c>
      <c r="F28" s="6"/>
      <c r="G28" s="9"/>
      <c r="H28" s="6"/>
      <c r="I28" s="9"/>
      <c r="J28" s="63"/>
      <c r="K28" s="65"/>
      <c r="L28" s="66"/>
      <c r="M28" s="63"/>
      <c r="N28" s="66"/>
      <c r="O28" s="6"/>
    </row>
    <row r="29" spans="1:15" ht="15" customHeight="1">
      <c r="A29" s="14"/>
      <c r="B29" s="64" t="s">
        <v>29</v>
      </c>
      <c r="C29" s="65"/>
      <c r="D29" s="66"/>
      <c r="E29" s="19"/>
      <c r="F29" s="6"/>
      <c r="G29" s="9"/>
      <c r="H29" s="6"/>
      <c r="I29" s="9"/>
      <c r="J29" s="63"/>
      <c r="K29" s="65"/>
      <c r="L29" s="66"/>
      <c r="M29" s="63"/>
      <c r="N29" s="66"/>
      <c r="O29" s="6"/>
    </row>
    <row r="30" spans="1:15" ht="15" customHeight="1">
      <c r="A30" s="14"/>
      <c r="B30" s="64" t="s">
        <v>30</v>
      </c>
      <c r="C30" s="65"/>
      <c r="D30" s="66"/>
      <c r="E30" s="19"/>
      <c r="F30" s="6"/>
      <c r="G30" s="9"/>
      <c r="H30" s="6"/>
      <c r="I30" s="9"/>
      <c r="J30" s="63"/>
      <c r="K30" s="65"/>
      <c r="L30" s="66"/>
      <c r="M30" s="63"/>
      <c r="N30" s="66"/>
      <c r="O30" s="6"/>
    </row>
    <row r="31" spans="1:15" ht="15" customHeight="1">
      <c r="A31" s="14"/>
      <c r="B31" s="64" t="s">
        <v>31</v>
      </c>
      <c r="C31" s="65"/>
      <c r="D31" s="66"/>
      <c r="E31" s="23"/>
      <c r="F31" s="6"/>
      <c r="G31" s="8"/>
      <c r="H31" s="6"/>
      <c r="I31" s="8"/>
      <c r="J31" s="63"/>
      <c r="K31" s="65"/>
      <c r="L31" s="66"/>
      <c r="M31" s="63"/>
      <c r="N31" s="75"/>
      <c r="O31" s="6"/>
    </row>
    <row r="32" spans="1:15" ht="15" customHeight="1">
      <c r="A32" s="4"/>
      <c r="B32" s="64" t="s">
        <v>34</v>
      </c>
      <c r="C32" s="65"/>
      <c r="D32" s="66"/>
      <c r="E32" s="23"/>
      <c r="F32" s="6"/>
      <c r="G32" s="8"/>
      <c r="H32" s="6"/>
      <c r="I32" s="8"/>
      <c r="J32" s="63"/>
      <c r="K32" s="65"/>
      <c r="L32" s="66"/>
      <c r="M32" s="63"/>
      <c r="N32" s="75"/>
      <c r="O32" s="6"/>
    </row>
    <row r="33" spans="1:15" ht="15" customHeight="1">
      <c r="A33" s="10">
        <v>7</v>
      </c>
      <c r="B33" s="76" t="s">
        <v>36</v>
      </c>
      <c r="C33" s="65"/>
      <c r="D33" s="66"/>
      <c r="E33" s="23"/>
      <c r="F33" s="6"/>
      <c r="G33" s="7">
        <v>871326.04</v>
      </c>
      <c r="H33" s="11">
        <v>851534.16</v>
      </c>
      <c r="I33" s="7">
        <v>871326.04</v>
      </c>
      <c r="J33" s="77">
        <v>-19791.88</v>
      </c>
      <c r="K33" s="65"/>
      <c r="L33" s="66"/>
      <c r="M33" s="77">
        <v>19906.65</v>
      </c>
      <c r="N33" s="66"/>
      <c r="O33" s="6"/>
    </row>
    <row r="34" spans="1:15" ht="15" customHeight="1">
      <c r="A34" s="4"/>
      <c r="B34" s="64" t="s">
        <v>37</v>
      </c>
      <c r="C34" s="65"/>
      <c r="D34" s="66"/>
      <c r="E34" s="5" t="s">
        <v>17</v>
      </c>
      <c r="F34" s="6"/>
      <c r="G34" s="7" t="s">
        <v>38</v>
      </c>
      <c r="H34" s="11">
        <v>114.77</v>
      </c>
      <c r="I34" s="7" t="s">
        <v>38</v>
      </c>
      <c r="J34" s="77">
        <v>114.77</v>
      </c>
      <c r="K34" s="65"/>
      <c r="L34" s="66"/>
      <c r="M34" s="63"/>
      <c r="N34" s="75"/>
      <c r="O34" s="6"/>
    </row>
    <row r="35" spans="1:15" ht="15" customHeight="1">
      <c r="A35" s="4"/>
      <c r="B35" s="64" t="s">
        <v>39</v>
      </c>
      <c r="C35" s="65"/>
      <c r="D35" s="66"/>
      <c r="E35" s="5" t="s">
        <v>17</v>
      </c>
      <c r="F35" s="6"/>
      <c r="G35" s="7">
        <v>139478.27</v>
      </c>
      <c r="H35" s="11">
        <v>134205.96</v>
      </c>
      <c r="I35" s="7">
        <v>139478.27</v>
      </c>
      <c r="J35" s="77">
        <v>-5272.31</v>
      </c>
      <c r="K35" s="65"/>
      <c r="L35" s="66"/>
      <c r="M35" s="77">
        <v>5272.31</v>
      </c>
      <c r="N35" s="66"/>
      <c r="O35" s="6"/>
    </row>
    <row r="36" spans="1:15" ht="15" customHeight="1">
      <c r="A36" s="4"/>
      <c r="B36" s="64" t="s">
        <v>40</v>
      </c>
      <c r="C36" s="65"/>
      <c r="D36" s="66"/>
      <c r="E36" s="5" t="s">
        <v>17</v>
      </c>
      <c r="F36" s="6"/>
      <c r="G36" s="24" t="s">
        <v>38</v>
      </c>
      <c r="H36" s="11" t="s">
        <v>38</v>
      </c>
      <c r="I36" s="24" t="s">
        <v>38</v>
      </c>
      <c r="J36" s="63"/>
      <c r="K36" s="65"/>
      <c r="L36" s="66"/>
      <c r="M36" s="63"/>
      <c r="N36" s="75"/>
      <c r="O36" s="6"/>
    </row>
    <row r="37" spans="1:15" ht="15" customHeight="1">
      <c r="A37" s="25"/>
      <c r="B37" s="64" t="s">
        <v>41</v>
      </c>
      <c r="C37" s="65"/>
      <c r="D37" s="66"/>
      <c r="E37" s="26" t="s">
        <v>17</v>
      </c>
      <c r="F37" s="6"/>
      <c r="G37" s="11">
        <v>94272.42</v>
      </c>
      <c r="H37" s="11">
        <v>90676.78</v>
      </c>
      <c r="I37" s="11">
        <v>94272.42</v>
      </c>
      <c r="J37" s="77">
        <v>-3595.64</v>
      </c>
      <c r="K37" s="65"/>
      <c r="L37" s="66"/>
      <c r="M37" s="77">
        <v>3595.64</v>
      </c>
      <c r="N37" s="66"/>
      <c r="O37" s="6"/>
    </row>
    <row r="38" spans="1:15" ht="15" customHeight="1">
      <c r="A38" s="14"/>
      <c r="B38" s="64" t="s">
        <v>42</v>
      </c>
      <c r="C38" s="65"/>
      <c r="D38" s="66"/>
      <c r="E38" s="27" t="s">
        <v>17</v>
      </c>
      <c r="F38" s="6"/>
      <c r="G38" s="11">
        <v>637575.35</v>
      </c>
      <c r="H38" s="11">
        <v>626536.65</v>
      </c>
      <c r="I38" s="11">
        <v>637575.35</v>
      </c>
      <c r="J38" s="77">
        <v>-11038.7</v>
      </c>
      <c r="K38" s="65"/>
      <c r="L38" s="66"/>
      <c r="M38" s="77">
        <v>11038.7</v>
      </c>
      <c r="N38" s="66"/>
      <c r="O38" s="6"/>
    </row>
    <row r="39" ht="15" customHeight="1"/>
  </sheetData>
  <sheetProtection/>
  <mergeCells count="108">
    <mergeCell ref="C1:M1"/>
    <mergeCell ref="D2:K2"/>
    <mergeCell ref="C3:J3"/>
    <mergeCell ref="B4:D4"/>
    <mergeCell ref="J4:L4"/>
    <mergeCell ref="M4:N4"/>
    <mergeCell ref="B5:D5"/>
    <mergeCell ref="J5:L5"/>
    <mergeCell ref="M5:N5"/>
    <mergeCell ref="B6:D6"/>
    <mergeCell ref="J6:L6"/>
    <mergeCell ref="M6:N6"/>
    <mergeCell ref="B7:D7"/>
    <mergeCell ref="J7:L7"/>
    <mergeCell ref="M7:N7"/>
    <mergeCell ref="B8:D8"/>
    <mergeCell ref="J8:L8"/>
    <mergeCell ref="M8:N8"/>
    <mergeCell ref="B9:D9"/>
    <mergeCell ref="J9:L9"/>
    <mergeCell ref="M9:N9"/>
    <mergeCell ref="B10:D10"/>
    <mergeCell ref="J10:L10"/>
    <mergeCell ref="M10:N10"/>
    <mergeCell ref="B11:D11"/>
    <mergeCell ref="J11:L11"/>
    <mergeCell ref="M11:N11"/>
    <mergeCell ref="B12:D12"/>
    <mergeCell ref="J12:L12"/>
    <mergeCell ref="M12:N12"/>
    <mergeCell ref="B13:D13"/>
    <mergeCell ref="J13:L13"/>
    <mergeCell ref="M13:N13"/>
    <mergeCell ref="B14:D14"/>
    <mergeCell ref="J14:L14"/>
    <mergeCell ref="M14:N14"/>
    <mergeCell ref="B15:D15"/>
    <mergeCell ref="J15:L15"/>
    <mergeCell ref="M15:N15"/>
    <mergeCell ref="B16:D16"/>
    <mergeCell ref="J16:L16"/>
    <mergeCell ref="M16:N16"/>
    <mergeCell ref="B17:D17"/>
    <mergeCell ref="J17:L17"/>
    <mergeCell ref="M17:N17"/>
    <mergeCell ref="B18:D18"/>
    <mergeCell ref="J18:L18"/>
    <mergeCell ref="M18:N18"/>
    <mergeCell ref="B19:D19"/>
    <mergeCell ref="J19:L19"/>
    <mergeCell ref="M19:N19"/>
    <mergeCell ref="B20:D20"/>
    <mergeCell ref="J20:L20"/>
    <mergeCell ref="M20:N20"/>
    <mergeCell ref="B21:D21"/>
    <mergeCell ref="J21:L21"/>
    <mergeCell ref="M21:N21"/>
    <mergeCell ref="B22:D22"/>
    <mergeCell ref="J22:L22"/>
    <mergeCell ref="M22:N22"/>
    <mergeCell ref="B23:D23"/>
    <mergeCell ref="J23:L23"/>
    <mergeCell ref="M23:N23"/>
    <mergeCell ref="B24:D24"/>
    <mergeCell ref="J24:L24"/>
    <mergeCell ref="M24:N24"/>
    <mergeCell ref="B25:D25"/>
    <mergeCell ref="J25:L25"/>
    <mergeCell ref="M25:N25"/>
    <mergeCell ref="B26:D26"/>
    <mergeCell ref="J26:L26"/>
    <mergeCell ref="M26:N26"/>
    <mergeCell ref="B27:D27"/>
    <mergeCell ref="J27:L27"/>
    <mergeCell ref="M27:N27"/>
    <mergeCell ref="B28:D28"/>
    <mergeCell ref="J28:L28"/>
    <mergeCell ref="M28:N28"/>
    <mergeCell ref="B29:D29"/>
    <mergeCell ref="J29:L29"/>
    <mergeCell ref="M29:N29"/>
    <mergeCell ref="B30:D30"/>
    <mergeCell ref="J30:L30"/>
    <mergeCell ref="M30:N30"/>
    <mergeCell ref="B31:D31"/>
    <mergeCell ref="J31:L31"/>
    <mergeCell ref="M31:N31"/>
    <mergeCell ref="B32:D32"/>
    <mergeCell ref="J32:L32"/>
    <mergeCell ref="M32:N32"/>
    <mergeCell ref="B33:D33"/>
    <mergeCell ref="J33:L33"/>
    <mergeCell ref="M33:N33"/>
    <mergeCell ref="B34:D34"/>
    <mergeCell ref="J34:L34"/>
    <mergeCell ref="M34:N34"/>
    <mergeCell ref="B35:D35"/>
    <mergeCell ref="J35:L35"/>
    <mergeCell ref="M35:N35"/>
    <mergeCell ref="B36:D36"/>
    <mergeCell ref="J36:L36"/>
    <mergeCell ref="M36:N36"/>
    <mergeCell ref="B37:D37"/>
    <mergeCell ref="J37:L37"/>
    <mergeCell ref="M37:N37"/>
    <mergeCell ref="B38:D38"/>
    <mergeCell ref="J38:L38"/>
    <mergeCell ref="M38:N38"/>
  </mergeCells>
  <printOptions/>
  <pageMargins left="0.3611111111111111" right="0.3611111111111111" top="0.3611111111111111" bottom="0.3611111111111111" header="0.5" footer="0.5"/>
  <pageSetup horizontalDpi="600" verticalDpi="600" orientation="landscape" paperSize="9" r:id="rId1"/>
  <rowBreaks count="1" manualBreakCount="1">
    <brk id="3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trishkina</dc:creator>
  <cp:keywords/>
  <dc:description/>
  <cp:lastModifiedBy>martynova</cp:lastModifiedBy>
  <cp:lastPrinted>2017-03-27T06:17:50Z</cp:lastPrinted>
  <dcterms:created xsi:type="dcterms:W3CDTF">2017-02-27T17:30:42Z</dcterms:created>
  <dcterms:modified xsi:type="dcterms:W3CDTF">2017-03-27T06:17:53Z</dcterms:modified>
  <cp:category/>
  <cp:version/>
  <cp:contentType/>
  <cp:contentStatus/>
</cp:coreProperties>
</file>