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27_2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/>
  <c r="F39"/>
  <c r="F31"/>
  <c r="J19"/>
  <c r="H19"/>
  <c r="G5"/>
</calcChain>
</file>

<file path=xl/sharedStrings.xml><?xml version="1.0" encoding="utf-8"?>
<sst xmlns="http://schemas.openxmlformats.org/spreadsheetml/2006/main" count="100" uniqueCount="74">
  <si>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</si>
  <si>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</si>
  <si>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</si>
  <si>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</si>
  <si>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</si>
  <si>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</si>
  <si>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</si>
  <si>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</si>
  <si>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</si>
  <si>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</si>
  <si>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</si>
  <si>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</si>
  <si>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</si>
  <si>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</si>
  <si>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</si>
  <si>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</si>
  <si>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</si>
  <si>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</si>
  <si>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</si>
  <si>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</si>
  <si>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</si>
  <si>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</si>
  <si>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</si>
  <si>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</si>
  <si>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</si>
  <si>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</si>
  <si>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</si>
  <si>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</si>
  <si>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</si>
  <si>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</si>
  <si>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</si>
  <si>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</si>
  <si>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</si>
  <si>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</si>
  <si>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</si>
  <si>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</si>
  <si>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>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</si>
  <si>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</si>
  <si>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</si>
  <si>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</si>
  <si>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</si>
  <si>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</si>
  <si>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</si>
  <si>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</si>
  <si>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</si>
  <si>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</si>
  <si>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</si>
  <si>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</si>
  <si>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</si>
  <si>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</si>
  <si>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</si>
  <si>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</si>
  <si>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тек.ремонт 6-ти подъездов</t>
  </si>
  <si>
    <t>обрезка и снос аварийных деревьев</t>
  </si>
  <si>
    <t>Оплата провайдеров за 2019г.</t>
  </si>
  <si>
    <t>"Комстар-Регионы"</t>
  </si>
  <si>
    <t xml:space="preserve">ОАО "Вымпелком" </t>
  </si>
  <si>
    <t>ОАО "Ростелеком"</t>
  </si>
  <si>
    <t xml:space="preserve">ООО Макснет-Системы </t>
  </si>
  <si>
    <t>Накоплено денежных средств по нежилым помещениям за 2019г.</t>
  </si>
  <si>
    <t>Васько В.В.</t>
  </si>
  <si>
    <t>Кривошеева</t>
  </si>
  <si>
    <t>СБС</t>
  </si>
  <si>
    <t>Щербакова М.Е.</t>
  </si>
  <si>
    <t>Осипов А.Н.</t>
  </si>
  <si>
    <t>Бабаев Д.В.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</si>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</sst>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Font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3" fillId="0" borderId="5" xfId="5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0" borderId="4" xfId="9" applyNumberFormat="1" applyFon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9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2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6" fillId="0" borderId="2" xfId="1" applyFont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3" fillId="0" borderId="3" xfId="1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G13" sqref="G1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625" style="1" customWidth="1"/>
    <col min="15" max="15" width="22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625" style="1" customWidth="1"/>
    <col min="271" max="271" width="22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625" style="1" customWidth="1"/>
    <col min="527" max="527" width="22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625" style="1" customWidth="1"/>
    <col min="783" max="783" width="22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625" style="1" customWidth="1"/>
    <col min="1039" max="1039" width="22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625" style="1" customWidth="1"/>
    <col min="1295" max="1295" width="22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625" style="1" customWidth="1"/>
    <col min="1551" max="1551" width="22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625" style="1" customWidth="1"/>
    <col min="1807" max="1807" width="22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625" style="1" customWidth="1"/>
    <col min="2063" max="2063" width="22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625" style="1" customWidth="1"/>
    <col min="2319" max="2319" width="22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625" style="1" customWidth="1"/>
    <col min="2575" max="2575" width="22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625" style="1" customWidth="1"/>
    <col min="2831" max="2831" width="22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625" style="1" customWidth="1"/>
    <col min="3087" max="3087" width="22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625" style="1" customWidth="1"/>
    <col min="3343" max="3343" width="22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625" style="1" customWidth="1"/>
    <col min="3599" max="3599" width="22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625" style="1" customWidth="1"/>
    <col min="3855" max="3855" width="22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625" style="1" customWidth="1"/>
    <col min="4111" max="4111" width="22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625" style="1" customWidth="1"/>
    <col min="4367" max="4367" width="22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625" style="1" customWidth="1"/>
    <col min="4623" max="4623" width="22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625" style="1" customWidth="1"/>
    <col min="4879" max="4879" width="22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625" style="1" customWidth="1"/>
    <col min="5135" max="5135" width="22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625" style="1" customWidth="1"/>
    <col min="5391" max="5391" width="22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625" style="1" customWidth="1"/>
    <col min="5647" max="5647" width="22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625" style="1" customWidth="1"/>
    <col min="5903" max="5903" width="22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625" style="1" customWidth="1"/>
    <col min="6159" max="6159" width="22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625" style="1" customWidth="1"/>
    <col min="6415" max="6415" width="22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625" style="1" customWidth="1"/>
    <col min="6671" max="6671" width="22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625" style="1" customWidth="1"/>
    <col min="6927" max="6927" width="22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625" style="1" customWidth="1"/>
    <col min="7183" max="7183" width="22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625" style="1" customWidth="1"/>
    <col min="7439" max="7439" width="22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625" style="1" customWidth="1"/>
    <col min="7695" max="7695" width="22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625" style="1" customWidth="1"/>
    <col min="7951" max="7951" width="22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625" style="1" customWidth="1"/>
    <col min="8207" max="8207" width="22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625" style="1" customWidth="1"/>
    <col min="8463" max="8463" width="22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625" style="1" customWidth="1"/>
    <col min="8719" max="8719" width="22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625" style="1" customWidth="1"/>
    <col min="8975" max="8975" width="22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625" style="1" customWidth="1"/>
    <col min="9231" max="9231" width="22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625" style="1" customWidth="1"/>
    <col min="9487" max="9487" width="22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625" style="1" customWidth="1"/>
    <col min="9743" max="9743" width="22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625" style="1" customWidth="1"/>
    <col min="9999" max="9999" width="22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625" style="1" customWidth="1"/>
    <col min="10255" max="10255" width="22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625" style="1" customWidth="1"/>
    <col min="10511" max="10511" width="22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625" style="1" customWidth="1"/>
    <col min="10767" max="10767" width="22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625" style="1" customWidth="1"/>
    <col min="11023" max="11023" width="22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625" style="1" customWidth="1"/>
    <col min="11279" max="11279" width="22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625" style="1" customWidth="1"/>
    <col min="11535" max="11535" width="22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625" style="1" customWidth="1"/>
    <col min="11791" max="11791" width="22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625" style="1" customWidth="1"/>
    <col min="12047" max="12047" width="22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625" style="1" customWidth="1"/>
    <col min="12303" max="12303" width="22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625" style="1" customWidth="1"/>
    <col min="12559" max="12559" width="22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625" style="1" customWidth="1"/>
    <col min="12815" max="12815" width="22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625" style="1" customWidth="1"/>
    <col min="13071" max="13071" width="22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625" style="1" customWidth="1"/>
    <col min="13327" max="13327" width="22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625" style="1" customWidth="1"/>
    <col min="13583" max="13583" width="22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625" style="1" customWidth="1"/>
    <col min="13839" max="13839" width="22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625" style="1" customWidth="1"/>
    <col min="14095" max="14095" width="22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625" style="1" customWidth="1"/>
    <col min="14351" max="14351" width="22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625" style="1" customWidth="1"/>
    <col min="14607" max="14607" width="22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625" style="1" customWidth="1"/>
    <col min="14863" max="14863" width="22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625" style="1" customWidth="1"/>
    <col min="15119" max="15119" width="22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625" style="1" customWidth="1"/>
    <col min="15375" max="15375" width="22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625" style="1" customWidth="1"/>
    <col min="15631" max="15631" width="22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625" style="1" customWidth="1"/>
    <col min="15887" max="15887" width="22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625" style="1" customWidth="1"/>
    <col min="16143" max="16143" width="22.12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38.25">
      <c r="A4" s="2" t="s">
        <v>3</v>
      </c>
      <c r="B4" s="103" t="s">
        <v>4</v>
      </c>
      <c r="C4" s="67"/>
      <c r="D4" s="6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3" t="s">
        <v>10</v>
      </c>
      <c r="K4" s="67"/>
      <c r="L4" s="68"/>
      <c r="M4" s="103" t="s">
        <v>11</v>
      </c>
      <c r="N4" s="104"/>
      <c r="O4" s="2" t="s">
        <v>12</v>
      </c>
    </row>
    <row r="5" spans="1:15" s="12" customFormat="1" ht="12.75" customHeight="1">
      <c r="A5" s="5"/>
      <c r="B5" s="93" t="s">
        <v>13</v>
      </c>
      <c r="C5" s="94"/>
      <c r="D5" s="95"/>
      <c r="E5" s="6" t="s">
        <v>14</v>
      </c>
      <c r="F5" s="7"/>
      <c r="G5" s="8">
        <f>SUM(G6:G7)</f>
        <v>3749.6000000000004</v>
      </c>
      <c r="H5" s="7"/>
      <c r="I5" s="4"/>
      <c r="J5" s="5"/>
      <c r="K5" s="9"/>
      <c r="L5" s="10"/>
      <c r="M5" s="5"/>
      <c r="N5" s="11"/>
      <c r="O5" s="7"/>
    </row>
    <row r="6" spans="1:15" ht="15.75" customHeight="1">
      <c r="A6" s="13"/>
      <c r="B6" s="78" t="s">
        <v>15</v>
      </c>
      <c r="C6" s="67"/>
      <c r="D6" s="68"/>
      <c r="E6" s="14" t="s">
        <v>14</v>
      </c>
      <c r="F6" s="15"/>
      <c r="G6" s="16">
        <v>2551.8000000000002</v>
      </c>
      <c r="H6" s="15"/>
      <c r="I6" s="17"/>
      <c r="J6" s="87"/>
      <c r="K6" s="67"/>
      <c r="L6" s="68"/>
      <c r="M6" s="87"/>
      <c r="N6" s="96"/>
      <c r="O6" s="15"/>
    </row>
    <row r="7" spans="1:15" ht="15.75" customHeight="1">
      <c r="A7" s="13"/>
      <c r="B7" s="86" t="s">
        <v>16</v>
      </c>
      <c r="C7" s="67"/>
      <c r="D7" s="68"/>
      <c r="E7" s="14" t="s">
        <v>14</v>
      </c>
      <c r="F7" s="15"/>
      <c r="G7" s="18">
        <v>1197.8</v>
      </c>
      <c r="H7" s="15"/>
      <c r="I7" s="17"/>
      <c r="J7" s="19"/>
      <c r="K7" s="20"/>
      <c r="L7" s="21"/>
      <c r="M7" s="19"/>
      <c r="N7" s="22"/>
      <c r="O7" s="15"/>
    </row>
    <row r="8" spans="1:15" ht="26.45" customHeight="1">
      <c r="A8" s="23">
        <v>1</v>
      </c>
      <c r="B8" s="85" t="s">
        <v>17</v>
      </c>
      <c r="C8" s="67"/>
      <c r="D8" s="68"/>
      <c r="E8" s="14" t="s">
        <v>18</v>
      </c>
      <c r="F8" s="24">
        <v>8.93</v>
      </c>
      <c r="G8" s="16">
        <v>247517.01</v>
      </c>
      <c r="H8" s="24">
        <v>223939.83</v>
      </c>
      <c r="I8" s="16">
        <v>247517.01</v>
      </c>
      <c r="J8" s="81">
        <v>-23577.18</v>
      </c>
      <c r="K8" s="67"/>
      <c r="L8" s="68"/>
      <c r="M8" s="81">
        <v>23577.18</v>
      </c>
      <c r="N8" s="68"/>
      <c r="O8" s="25" t="s">
        <v>19</v>
      </c>
    </row>
    <row r="9" spans="1:15" ht="14.85" customHeight="1">
      <c r="A9" s="13">
        <v>1.1000000000000001</v>
      </c>
      <c r="B9" s="78" t="s">
        <v>20</v>
      </c>
      <c r="C9" s="67"/>
      <c r="D9" s="68"/>
      <c r="E9" s="14" t="s">
        <v>18</v>
      </c>
      <c r="F9" s="24">
        <v>0.87</v>
      </c>
      <c r="G9" s="16">
        <v>24249.96</v>
      </c>
      <c r="H9" s="24">
        <v>21940.05</v>
      </c>
      <c r="I9" s="16">
        <v>24249.96</v>
      </c>
      <c r="J9" s="81">
        <v>-2309.91</v>
      </c>
      <c r="K9" s="67"/>
      <c r="L9" s="68"/>
      <c r="M9" s="81">
        <v>2309.91</v>
      </c>
      <c r="N9" s="68"/>
      <c r="O9" s="25" t="s">
        <v>21</v>
      </c>
    </row>
    <row r="10" spans="1:15" ht="15" customHeight="1">
      <c r="A10" s="13">
        <v>1.2</v>
      </c>
      <c r="B10" s="78" t="s">
        <v>22</v>
      </c>
      <c r="C10" s="67"/>
      <c r="D10" s="68"/>
      <c r="E10" s="14" t="s">
        <v>18</v>
      </c>
      <c r="F10" s="24">
        <v>1.28</v>
      </c>
      <c r="G10" s="16">
        <v>35678.120000000003</v>
      </c>
      <c r="H10" s="24">
        <v>32279.61</v>
      </c>
      <c r="I10" s="16">
        <v>35678.120000000003</v>
      </c>
      <c r="J10" s="81">
        <v>-3398.51</v>
      </c>
      <c r="K10" s="67"/>
      <c r="L10" s="68"/>
      <c r="M10" s="81">
        <v>3398.51</v>
      </c>
      <c r="N10" s="68"/>
      <c r="O10" s="25" t="s">
        <v>21</v>
      </c>
    </row>
    <row r="11" spans="1:15" ht="15.2" customHeight="1">
      <c r="A11" s="13">
        <v>1.3</v>
      </c>
      <c r="B11" s="78" t="s">
        <v>23</v>
      </c>
      <c r="C11" s="67"/>
      <c r="D11" s="68"/>
      <c r="E11" s="14" t="s">
        <v>18</v>
      </c>
      <c r="F11" s="24">
        <v>2.71</v>
      </c>
      <c r="G11" s="16">
        <v>75537.25</v>
      </c>
      <c r="H11" s="24">
        <v>68341.960000000006</v>
      </c>
      <c r="I11" s="16">
        <v>75537.25</v>
      </c>
      <c r="J11" s="81">
        <v>-7195.29</v>
      </c>
      <c r="K11" s="67"/>
      <c r="L11" s="68"/>
      <c r="M11" s="81">
        <v>7195.29</v>
      </c>
      <c r="N11" s="68"/>
      <c r="O11" s="25" t="s">
        <v>21</v>
      </c>
    </row>
    <row r="12" spans="1:15" ht="15.6" customHeight="1">
      <c r="A12" s="13">
        <v>1.4</v>
      </c>
      <c r="B12" s="78" t="s">
        <v>24</v>
      </c>
      <c r="C12" s="67"/>
      <c r="D12" s="68"/>
      <c r="E12" s="14" t="s">
        <v>18</v>
      </c>
      <c r="F12" s="24">
        <v>2.12</v>
      </c>
      <c r="G12" s="16">
        <v>59091.88</v>
      </c>
      <c r="H12" s="24">
        <v>53463.08</v>
      </c>
      <c r="I12" s="16">
        <v>59091.88</v>
      </c>
      <c r="J12" s="81">
        <v>-5628.8</v>
      </c>
      <c r="K12" s="67"/>
      <c r="L12" s="68"/>
      <c r="M12" s="81">
        <v>5628.8</v>
      </c>
      <c r="N12" s="68"/>
      <c r="O12" s="25" t="s">
        <v>25</v>
      </c>
    </row>
    <row r="13" spans="1:15" ht="15.2" customHeight="1">
      <c r="A13" s="13">
        <v>1.5</v>
      </c>
      <c r="B13" s="78" t="s">
        <v>26</v>
      </c>
      <c r="C13" s="67"/>
      <c r="D13" s="68"/>
      <c r="E13" s="14" t="s">
        <v>18</v>
      </c>
      <c r="F13" s="24">
        <v>1.23</v>
      </c>
      <c r="G13" s="16">
        <v>34284.480000000003</v>
      </c>
      <c r="H13" s="24">
        <v>31018.73</v>
      </c>
      <c r="I13" s="16">
        <v>34284.480000000003</v>
      </c>
      <c r="J13" s="81">
        <v>-3265.75</v>
      </c>
      <c r="K13" s="67"/>
      <c r="L13" s="68"/>
      <c r="M13" s="81">
        <v>3265.75</v>
      </c>
      <c r="N13" s="68"/>
      <c r="O13" s="25" t="s">
        <v>27</v>
      </c>
    </row>
    <row r="14" spans="1:15" ht="15.2" customHeight="1">
      <c r="A14" s="13">
        <v>1.6</v>
      </c>
      <c r="B14" s="78" t="s">
        <v>28</v>
      </c>
      <c r="C14" s="67"/>
      <c r="D14" s="68"/>
      <c r="E14" s="14" t="s">
        <v>18</v>
      </c>
      <c r="F14" s="24">
        <v>0.36</v>
      </c>
      <c r="G14" s="16">
        <v>10034.52</v>
      </c>
      <c r="H14" s="24">
        <v>9078.68</v>
      </c>
      <c r="I14" s="16">
        <v>10034.52</v>
      </c>
      <c r="J14" s="81">
        <v>-955.84</v>
      </c>
      <c r="K14" s="67"/>
      <c r="L14" s="68"/>
      <c r="M14" s="81">
        <v>955.84</v>
      </c>
      <c r="N14" s="68"/>
      <c r="O14" s="25" t="s">
        <v>29</v>
      </c>
    </row>
    <row r="15" spans="1:15" ht="33.75">
      <c r="A15" s="13">
        <v>1.7</v>
      </c>
      <c r="B15" s="78" t="s">
        <v>30</v>
      </c>
      <c r="C15" s="67"/>
      <c r="D15" s="68"/>
      <c r="E15" s="26" t="s">
        <v>18</v>
      </c>
      <c r="F15" s="24">
        <v>0.14000000000000001</v>
      </c>
      <c r="G15" s="27">
        <v>3902.32</v>
      </c>
      <c r="H15" s="24">
        <v>3530.61</v>
      </c>
      <c r="I15" s="27">
        <v>3902.32</v>
      </c>
      <c r="J15" s="81">
        <v>-371.71</v>
      </c>
      <c r="K15" s="67"/>
      <c r="L15" s="68"/>
      <c r="M15" s="81">
        <v>371.71</v>
      </c>
      <c r="N15" s="68"/>
      <c r="O15" s="25" t="s">
        <v>31</v>
      </c>
    </row>
    <row r="16" spans="1:15" ht="15.6" customHeight="1">
      <c r="A16" s="28">
        <v>1.8</v>
      </c>
      <c r="B16" s="78" t="s">
        <v>32</v>
      </c>
      <c r="C16" s="67"/>
      <c r="D16" s="68"/>
      <c r="E16" s="26" t="s">
        <v>18</v>
      </c>
      <c r="F16" s="24">
        <v>0.15</v>
      </c>
      <c r="G16" s="27">
        <v>2787.32</v>
      </c>
      <c r="H16" s="24">
        <v>2521.8200000000002</v>
      </c>
      <c r="I16" s="27">
        <v>2787.32</v>
      </c>
      <c r="J16" s="81">
        <v>-265.5</v>
      </c>
      <c r="K16" s="67"/>
      <c r="L16" s="68"/>
      <c r="M16" s="81">
        <v>265.5</v>
      </c>
      <c r="N16" s="68"/>
      <c r="O16" s="25" t="s">
        <v>33</v>
      </c>
    </row>
    <row r="17" spans="1:15" ht="33.75">
      <c r="A17" s="28">
        <v>1.9</v>
      </c>
      <c r="B17" s="78" t="s">
        <v>34</v>
      </c>
      <c r="C17" s="67"/>
      <c r="D17" s="68"/>
      <c r="E17" s="29" t="s">
        <v>18</v>
      </c>
      <c r="F17" s="24">
        <v>7.0000000000000007E-2</v>
      </c>
      <c r="G17" s="30">
        <v>1951.16</v>
      </c>
      <c r="H17" s="24">
        <v>1765.33</v>
      </c>
      <c r="I17" s="30">
        <v>1951.16</v>
      </c>
      <c r="J17" s="81">
        <v>-185.83</v>
      </c>
      <c r="K17" s="79"/>
      <c r="L17" s="80"/>
      <c r="M17" s="81">
        <v>185.83</v>
      </c>
      <c r="N17" s="80"/>
      <c r="O17" s="25" t="s">
        <v>35</v>
      </c>
    </row>
    <row r="18" spans="1:15" ht="14.45" customHeight="1">
      <c r="A18" s="31"/>
      <c r="B18" s="85"/>
      <c r="C18" s="79"/>
      <c r="D18" s="80"/>
      <c r="E18" s="26"/>
      <c r="F18" s="15"/>
      <c r="G18" s="22"/>
      <c r="H18" s="15"/>
      <c r="I18" s="22"/>
      <c r="J18" s="87"/>
      <c r="K18" s="79"/>
      <c r="L18" s="80"/>
      <c r="M18" s="87"/>
      <c r="N18" s="80"/>
      <c r="O18" s="15"/>
    </row>
    <row r="19" spans="1:15" ht="15.2" customHeight="1">
      <c r="A19" s="31">
        <v>2</v>
      </c>
      <c r="B19" s="88" t="s">
        <v>36</v>
      </c>
      <c r="C19" s="79"/>
      <c r="D19" s="80"/>
      <c r="E19" s="26" t="s">
        <v>18</v>
      </c>
      <c r="F19" s="24">
        <v>1.74</v>
      </c>
      <c r="G19" s="22"/>
      <c r="H19" s="32">
        <f>SUM(H20:H22)-H23</f>
        <v>348097.98</v>
      </c>
      <c r="I19" s="33">
        <v>434946.7</v>
      </c>
      <c r="J19" s="89">
        <f>H19-I19</f>
        <v>-86848.72000000003</v>
      </c>
      <c r="K19" s="90"/>
      <c r="L19" s="91"/>
      <c r="M19" s="92">
        <v>86848.72</v>
      </c>
      <c r="N19" s="91"/>
      <c r="O19" s="15"/>
    </row>
    <row r="20" spans="1:15" ht="15.2" customHeight="1">
      <c r="A20" s="28"/>
      <c r="B20" s="78" t="s">
        <v>37</v>
      </c>
      <c r="C20" s="79"/>
      <c r="D20" s="80"/>
      <c r="E20" s="26" t="s">
        <v>18</v>
      </c>
      <c r="F20" s="15"/>
      <c r="G20" s="27">
        <v>53281.7</v>
      </c>
      <c r="H20" s="24">
        <v>49167</v>
      </c>
      <c r="I20" s="22"/>
      <c r="J20" s="87"/>
      <c r="K20" s="79"/>
      <c r="L20" s="80"/>
      <c r="M20" s="87"/>
      <c r="N20" s="80"/>
      <c r="O20" s="15"/>
    </row>
    <row r="21" spans="1:15" ht="15" customHeight="1">
      <c r="A21" s="28"/>
      <c r="B21" s="78" t="s">
        <v>38</v>
      </c>
      <c r="C21" s="79"/>
      <c r="D21" s="80"/>
      <c r="E21" s="26" t="s">
        <v>18</v>
      </c>
      <c r="F21" s="15"/>
      <c r="G21" s="22"/>
      <c r="H21" s="24">
        <v>322508.15999999997</v>
      </c>
      <c r="I21" s="22"/>
      <c r="J21" s="87"/>
      <c r="K21" s="79"/>
      <c r="L21" s="80"/>
      <c r="M21" s="87"/>
      <c r="N21" s="80"/>
      <c r="O21" s="15"/>
    </row>
    <row r="22" spans="1:15" ht="15.2" customHeight="1">
      <c r="A22" s="28"/>
      <c r="B22" s="78" t="s">
        <v>39</v>
      </c>
      <c r="C22" s="79"/>
      <c r="D22" s="80"/>
      <c r="E22" s="26" t="s">
        <v>18</v>
      </c>
      <c r="F22" s="15"/>
      <c r="G22" s="22"/>
      <c r="H22" s="15"/>
      <c r="I22" s="27">
        <v>434946.7</v>
      </c>
      <c r="J22" s="87"/>
      <c r="K22" s="79"/>
      <c r="L22" s="80"/>
      <c r="M22" s="87"/>
      <c r="N22" s="80"/>
      <c r="O22" s="15"/>
    </row>
    <row r="23" spans="1:15" ht="15.2" customHeight="1">
      <c r="A23" s="28"/>
      <c r="B23" s="86" t="s">
        <v>40</v>
      </c>
      <c r="C23" s="79"/>
      <c r="D23" s="80"/>
      <c r="E23" s="26" t="s">
        <v>18</v>
      </c>
      <c r="F23" s="15"/>
      <c r="G23" s="22"/>
      <c r="H23" s="15">
        <v>23577.18</v>
      </c>
      <c r="I23" s="22"/>
      <c r="J23" s="87"/>
      <c r="K23" s="79"/>
      <c r="L23" s="80"/>
      <c r="M23" s="87"/>
      <c r="N23" s="80"/>
      <c r="O23" s="15"/>
    </row>
    <row r="24" spans="1:15" ht="15" customHeight="1">
      <c r="A24" s="28"/>
      <c r="B24" s="78"/>
      <c r="C24" s="79"/>
      <c r="D24" s="80"/>
      <c r="E24" s="34"/>
      <c r="F24" s="15"/>
      <c r="G24" s="22"/>
      <c r="H24" s="15"/>
      <c r="I24" s="22"/>
      <c r="J24" s="87"/>
      <c r="K24" s="79"/>
      <c r="L24" s="80"/>
      <c r="M24" s="87"/>
      <c r="N24" s="80"/>
      <c r="O24" s="15"/>
    </row>
    <row r="25" spans="1:15" ht="15.2" customHeight="1">
      <c r="A25" s="23">
        <v>3</v>
      </c>
      <c r="B25" s="85" t="s">
        <v>41</v>
      </c>
      <c r="C25" s="79"/>
      <c r="D25" s="80"/>
      <c r="E25" s="34" t="s">
        <v>18</v>
      </c>
      <c r="F25" s="15"/>
      <c r="G25" s="16">
        <v>1201154.78</v>
      </c>
      <c r="H25" s="24">
        <v>1076857.02</v>
      </c>
      <c r="I25" s="16">
        <v>1201154.78</v>
      </c>
      <c r="J25" s="81">
        <v>-124297.76</v>
      </c>
      <c r="K25" s="79"/>
      <c r="L25" s="80"/>
      <c r="M25" s="81">
        <v>124297.76</v>
      </c>
      <c r="N25" s="80"/>
      <c r="O25" s="15"/>
    </row>
    <row r="26" spans="1:15" ht="15.2" customHeight="1">
      <c r="A26" s="13"/>
      <c r="B26" s="78" t="s">
        <v>42</v>
      </c>
      <c r="C26" s="79"/>
      <c r="D26" s="80"/>
      <c r="E26" s="34" t="s">
        <v>18</v>
      </c>
      <c r="F26" s="15"/>
      <c r="G26" s="16">
        <v>6276.88</v>
      </c>
      <c r="H26" s="24">
        <v>5686.74</v>
      </c>
      <c r="I26" s="16">
        <v>6276.88</v>
      </c>
      <c r="J26" s="81">
        <v>-590.14</v>
      </c>
      <c r="K26" s="79"/>
      <c r="L26" s="80"/>
      <c r="M26" s="81">
        <v>590.14</v>
      </c>
      <c r="N26" s="80"/>
      <c r="O26" s="35" t="s">
        <v>43</v>
      </c>
    </row>
    <row r="27" spans="1:15" ht="15.2" customHeight="1">
      <c r="A27" s="13"/>
      <c r="B27" s="78" t="s">
        <v>44</v>
      </c>
      <c r="C27" s="79"/>
      <c r="D27" s="80"/>
      <c r="E27" s="34" t="s">
        <v>18</v>
      </c>
      <c r="F27" s="15"/>
      <c r="G27" s="16">
        <v>196246.78</v>
      </c>
      <c r="H27" s="24">
        <v>181316.09</v>
      </c>
      <c r="I27" s="16">
        <v>196246.78</v>
      </c>
      <c r="J27" s="81">
        <v>-14930.69</v>
      </c>
      <c r="K27" s="79"/>
      <c r="L27" s="80"/>
      <c r="M27" s="81">
        <v>14930.69</v>
      </c>
      <c r="N27" s="80"/>
      <c r="O27" s="25" t="s">
        <v>45</v>
      </c>
    </row>
    <row r="28" spans="1:15" ht="15.2" customHeight="1">
      <c r="A28" s="36"/>
      <c r="B28" s="78" t="s">
        <v>46</v>
      </c>
      <c r="C28" s="79"/>
      <c r="D28" s="80"/>
      <c r="E28" s="34" t="s">
        <v>18</v>
      </c>
      <c r="F28" s="15"/>
      <c r="G28" s="24">
        <v>133408.82999999999</v>
      </c>
      <c r="H28" s="24">
        <v>123236.6</v>
      </c>
      <c r="I28" s="24">
        <v>133408.82999999999</v>
      </c>
      <c r="J28" s="81">
        <v>-10172.23</v>
      </c>
      <c r="K28" s="79"/>
      <c r="L28" s="80"/>
      <c r="M28" s="81">
        <v>10172.23</v>
      </c>
      <c r="N28" s="80"/>
      <c r="O28" s="25" t="s">
        <v>45</v>
      </c>
    </row>
    <row r="29" spans="1:15" ht="15.2" customHeight="1">
      <c r="A29" s="28"/>
      <c r="B29" s="78" t="s">
        <v>47</v>
      </c>
      <c r="C29" s="79"/>
      <c r="D29" s="80"/>
      <c r="E29" s="34" t="s">
        <v>18</v>
      </c>
      <c r="F29" s="15"/>
      <c r="G29" s="24">
        <v>865222.29</v>
      </c>
      <c r="H29" s="24">
        <v>766617.59</v>
      </c>
      <c r="I29" s="24">
        <v>865222.29</v>
      </c>
      <c r="J29" s="81">
        <v>-98604.7</v>
      </c>
      <c r="K29" s="79"/>
      <c r="L29" s="80"/>
      <c r="M29" s="81">
        <v>98604.7</v>
      </c>
      <c r="N29" s="80"/>
      <c r="O29" s="25" t="s">
        <v>48</v>
      </c>
    </row>
    <row r="30" spans="1:15" ht="15.2" customHeight="1"/>
    <row r="31" spans="1:15">
      <c r="A31" s="82" t="s">
        <v>49</v>
      </c>
      <c r="B31" s="83"/>
      <c r="C31" s="83"/>
      <c r="D31" s="83"/>
      <c r="E31" s="83"/>
      <c r="F31" s="84">
        <f>SUM(F32:F36)</f>
        <v>434946.7</v>
      </c>
      <c r="G31" s="84"/>
    </row>
    <row r="32" spans="1:15" ht="12.75" customHeight="1">
      <c r="A32" s="72" t="s">
        <v>50</v>
      </c>
      <c r="B32" s="73"/>
      <c r="C32" s="73"/>
      <c r="D32" s="73"/>
      <c r="E32" s="74"/>
      <c r="F32" s="75">
        <v>1600</v>
      </c>
      <c r="G32" s="76"/>
    </row>
    <row r="33" spans="1:8" ht="12.75" customHeight="1">
      <c r="A33" s="72" t="s">
        <v>51</v>
      </c>
      <c r="B33" s="73"/>
      <c r="C33" s="73"/>
      <c r="D33" s="73"/>
      <c r="E33" s="74"/>
      <c r="F33" s="75">
        <v>38851</v>
      </c>
      <c r="G33" s="76"/>
    </row>
    <row r="34" spans="1:8" ht="12.75" customHeight="1">
      <c r="A34" s="72" t="s">
        <v>52</v>
      </c>
      <c r="B34" s="73"/>
      <c r="C34" s="73"/>
      <c r="D34" s="73"/>
      <c r="E34" s="74"/>
      <c r="F34" s="75">
        <v>359197.85</v>
      </c>
      <c r="G34" s="76"/>
    </row>
    <row r="35" spans="1:8" ht="12.75" customHeight="1">
      <c r="A35" s="72" t="s">
        <v>53</v>
      </c>
      <c r="B35" s="73"/>
      <c r="C35" s="73"/>
      <c r="D35" s="73"/>
      <c r="E35" s="74"/>
      <c r="F35" s="75">
        <v>16974.84</v>
      </c>
      <c r="G35" s="76"/>
    </row>
    <row r="36" spans="1:8" ht="12.75" customHeight="1">
      <c r="A36" s="72" t="s">
        <v>53</v>
      </c>
      <c r="B36" s="73"/>
      <c r="C36" s="73"/>
      <c r="D36" s="73"/>
      <c r="E36" s="74"/>
      <c r="F36" s="75">
        <v>18323.009999999998</v>
      </c>
      <c r="G36" s="76"/>
    </row>
    <row r="39" spans="1:8">
      <c r="A39" s="66" t="s">
        <v>54</v>
      </c>
      <c r="B39" s="67"/>
      <c r="C39" s="67"/>
      <c r="D39" s="67"/>
      <c r="E39" s="68"/>
      <c r="F39" s="77">
        <f>SUM(F40:F43)</f>
        <v>11136.92</v>
      </c>
      <c r="G39" s="77"/>
    </row>
    <row r="40" spans="1:8">
      <c r="A40" s="55" t="s">
        <v>55</v>
      </c>
      <c r="B40" s="56"/>
      <c r="C40" s="56"/>
      <c r="D40" s="56"/>
      <c r="E40" s="56"/>
      <c r="F40" s="70">
        <v>2700</v>
      </c>
      <c r="G40" s="70"/>
    </row>
    <row r="41" spans="1:8">
      <c r="A41" s="56" t="s">
        <v>56</v>
      </c>
      <c r="B41" s="56"/>
      <c r="C41" s="56"/>
      <c r="D41" s="56"/>
      <c r="E41" s="56"/>
      <c r="F41" s="70">
        <v>1692</v>
      </c>
      <c r="G41" s="70"/>
    </row>
    <row r="42" spans="1:8">
      <c r="A42" s="56" t="s">
        <v>57</v>
      </c>
      <c r="B42" s="56"/>
      <c r="C42" s="56"/>
      <c r="D42" s="56"/>
      <c r="E42" s="56"/>
      <c r="F42" s="70">
        <v>4320</v>
      </c>
      <c r="G42" s="70"/>
    </row>
    <row r="43" spans="1:8">
      <c r="A43" s="56" t="s">
        <v>58</v>
      </c>
      <c r="B43" s="56"/>
      <c r="C43" s="56"/>
      <c r="D43" s="56"/>
      <c r="E43" s="56"/>
      <c r="F43" s="71">
        <v>2424.92</v>
      </c>
      <c r="G43" s="71"/>
    </row>
    <row r="44" spans="1:8">
      <c r="A44" s="37"/>
      <c r="B44" s="38"/>
      <c r="C44" s="38"/>
      <c r="D44" s="38"/>
      <c r="E44" s="38"/>
      <c r="F44" s="37"/>
    </row>
    <row r="45" spans="1:8">
      <c r="A45" s="39"/>
      <c r="B45" s="40"/>
      <c r="C45" s="40"/>
      <c r="D45" s="40"/>
      <c r="E45" s="41" t="s">
        <v>18</v>
      </c>
    </row>
    <row r="46" spans="1:8" ht="27" customHeight="1">
      <c r="A46" s="66" t="s">
        <v>59</v>
      </c>
      <c r="B46" s="67"/>
      <c r="C46" s="67"/>
      <c r="D46" s="68"/>
      <c r="E46" s="69">
        <f>SUM(E47:F52)</f>
        <v>25953.05</v>
      </c>
      <c r="F46" s="69"/>
      <c r="G46" s="42"/>
      <c r="H46" s="38"/>
    </row>
    <row r="47" spans="1:8">
      <c r="A47" s="56" t="s">
        <v>60</v>
      </c>
      <c r="B47" s="56"/>
      <c r="C47" s="56"/>
      <c r="D47" s="56"/>
      <c r="E47" s="57">
        <v>3381.81</v>
      </c>
      <c r="F47" s="57"/>
      <c r="G47" s="43"/>
      <c r="H47" s="38"/>
    </row>
    <row r="48" spans="1:8">
      <c r="A48" s="56" t="s">
        <v>61</v>
      </c>
      <c r="B48" s="56"/>
      <c r="C48" s="56"/>
      <c r="D48" s="56"/>
      <c r="E48" s="57">
        <v>1889.77</v>
      </c>
      <c r="F48" s="57"/>
      <c r="G48" s="43"/>
      <c r="H48" s="38"/>
    </row>
    <row r="49" spans="1:9">
      <c r="A49" s="56" t="s">
        <v>62</v>
      </c>
      <c r="B49" s="56"/>
      <c r="C49" s="56"/>
      <c r="D49" s="56"/>
      <c r="E49" s="57">
        <v>12925.72</v>
      </c>
      <c r="F49" s="57"/>
      <c r="G49" s="43"/>
      <c r="H49" s="38"/>
    </row>
    <row r="50" spans="1:9">
      <c r="A50" s="56" t="s">
        <v>63</v>
      </c>
      <c r="B50" s="56"/>
      <c r="C50" s="56"/>
      <c r="D50" s="56"/>
      <c r="E50" s="57">
        <v>936.87</v>
      </c>
      <c r="F50" s="57"/>
      <c r="G50" s="43"/>
      <c r="H50" s="38"/>
    </row>
    <row r="51" spans="1:9">
      <c r="A51" s="55" t="s">
        <v>64</v>
      </c>
      <c r="B51" s="56"/>
      <c r="C51" s="56"/>
      <c r="D51" s="56"/>
      <c r="E51" s="57">
        <v>499.33</v>
      </c>
      <c r="F51" s="57"/>
      <c r="G51" s="43"/>
      <c r="H51" s="38"/>
    </row>
    <row r="52" spans="1:9">
      <c r="A52" s="55" t="s">
        <v>65</v>
      </c>
      <c r="B52" s="56"/>
      <c r="C52" s="56"/>
      <c r="D52" s="56"/>
      <c r="E52" s="57">
        <v>6319.55</v>
      </c>
      <c r="F52" s="57"/>
      <c r="G52" s="43"/>
      <c r="H52" s="38"/>
    </row>
    <row r="53" spans="1:9">
      <c r="A53" s="37"/>
      <c r="B53" s="38"/>
      <c r="C53" s="38"/>
      <c r="D53" s="38"/>
      <c r="E53" s="38"/>
      <c r="F53" s="38"/>
      <c r="G53" s="38"/>
    </row>
    <row r="54" spans="1:9">
      <c r="A54" s="37"/>
      <c r="B54" s="38"/>
      <c r="C54" s="38"/>
      <c r="D54" s="38"/>
      <c r="E54" s="38"/>
      <c r="F54" s="38"/>
      <c r="G54" s="38"/>
    </row>
    <row r="55" spans="1:9" ht="30" customHeight="1">
      <c r="A55" s="58" t="s">
        <v>66</v>
      </c>
      <c r="B55" s="58"/>
      <c r="C55" s="58"/>
      <c r="D55" s="58"/>
      <c r="E55" s="38"/>
      <c r="F55" s="38"/>
      <c r="G55" s="38"/>
    </row>
    <row r="56" spans="1:9" ht="25.5">
      <c r="A56" s="59" t="s">
        <v>67</v>
      </c>
      <c r="B56" s="60"/>
      <c r="C56" s="61"/>
      <c r="D56" s="44" t="s">
        <v>68</v>
      </c>
      <c r="E56" s="38"/>
      <c r="F56" s="38"/>
      <c r="G56" s="38"/>
    </row>
    <row r="57" spans="1:9">
      <c r="A57" s="62">
        <v>1001245.77</v>
      </c>
      <c r="B57" s="63"/>
      <c r="C57" s="64"/>
      <c r="D57" s="45">
        <v>440471.69</v>
      </c>
      <c r="E57" s="38"/>
      <c r="F57" s="38"/>
      <c r="G57" s="38"/>
    </row>
    <row r="58" spans="1:9">
      <c r="A58" s="37"/>
      <c r="B58" s="38"/>
      <c r="C58" s="38"/>
      <c r="D58" s="38"/>
      <c r="E58" s="38"/>
      <c r="F58" s="38"/>
      <c r="G58" s="38"/>
    </row>
    <row r="59" spans="1:9">
      <c r="A59" s="37"/>
      <c r="B59" s="38"/>
      <c r="C59" s="38"/>
      <c r="D59" s="38"/>
      <c r="E59" s="38"/>
      <c r="F59" s="38"/>
      <c r="G59" s="38"/>
    </row>
    <row r="61" spans="1:9">
      <c r="A61" s="46" t="s">
        <v>69</v>
      </c>
      <c r="B61" s="46"/>
      <c r="C61" s="47"/>
      <c r="D61" s="48"/>
      <c r="G61" s="49" t="s">
        <v>70</v>
      </c>
      <c r="H61" s="50"/>
      <c r="I61" s="50"/>
    </row>
    <row r="62" spans="1:9">
      <c r="B62" s="49"/>
      <c r="C62" s="48"/>
      <c r="D62" s="51"/>
      <c r="E62" s="51"/>
      <c r="F62" s="51"/>
      <c r="G62" s="51"/>
      <c r="H62" s="50"/>
      <c r="I62" s="50"/>
    </row>
    <row r="63" spans="1:9">
      <c r="B63" s="49"/>
      <c r="C63" s="51"/>
      <c r="D63" s="51"/>
      <c r="E63" s="51"/>
      <c r="G63" s="52"/>
      <c r="H63" s="51"/>
      <c r="I63" s="50"/>
    </row>
    <row r="64" spans="1:9">
      <c r="A64" s="65" t="s">
        <v>71</v>
      </c>
      <c r="B64" s="65"/>
      <c r="C64" s="65"/>
      <c r="D64" s="65"/>
      <c r="E64" s="51"/>
      <c r="F64" s="51"/>
      <c r="G64" s="51"/>
      <c r="H64" s="50"/>
      <c r="I64" s="50"/>
    </row>
    <row r="65" spans="1:9">
      <c r="A65" s="53" t="s">
        <v>72</v>
      </c>
      <c r="B65" s="54"/>
      <c r="C65" s="52"/>
      <c r="D65" s="49"/>
      <c r="E65" s="51"/>
      <c r="F65" s="51"/>
      <c r="G65" s="51"/>
      <c r="H65" s="50"/>
      <c r="I65" s="50"/>
    </row>
    <row r="66" spans="1:9">
      <c r="A66" s="53" t="s">
        <v>73</v>
      </c>
      <c r="B66" s="54"/>
      <c r="C66" s="52"/>
      <c r="D66" s="51"/>
      <c r="E66" s="51"/>
      <c r="F66" s="51"/>
      <c r="G66" s="51"/>
      <c r="H66" s="50"/>
      <c r="I66" s="50"/>
    </row>
  </sheetData>
  <mergeCells count="119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1:E31"/>
    <mergeCell ref="F31:G31"/>
    <mergeCell ref="A32:E32"/>
    <mergeCell ref="F32:G32"/>
    <mergeCell ref="B27:D27"/>
    <mergeCell ref="J27:L27"/>
    <mergeCell ref="M27:N27"/>
    <mergeCell ref="B28:D28"/>
    <mergeCell ref="J28:L28"/>
    <mergeCell ref="M28:N28"/>
    <mergeCell ref="A36:E36"/>
    <mergeCell ref="F36:G36"/>
    <mergeCell ref="A39:E39"/>
    <mergeCell ref="F39:G39"/>
    <mergeCell ref="A40:E40"/>
    <mergeCell ref="F40:G40"/>
    <mergeCell ref="A33:E33"/>
    <mergeCell ref="F33:G33"/>
    <mergeCell ref="A34:E34"/>
    <mergeCell ref="F34:G34"/>
    <mergeCell ref="A35:E35"/>
    <mergeCell ref="F35:G35"/>
    <mergeCell ref="A46:D46"/>
    <mergeCell ref="E46:F46"/>
    <mergeCell ref="A47:D47"/>
    <mergeCell ref="E47:F47"/>
    <mergeCell ref="A48:D48"/>
    <mergeCell ref="E48:F48"/>
    <mergeCell ref="A41:E41"/>
    <mergeCell ref="F41:G41"/>
    <mergeCell ref="A42:E42"/>
    <mergeCell ref="F42:G42"/>
    <mergeCell ref="A43:E43"/>
    <mergeCell ref="F43:G43"/>
    <mergeCell ref="A65:B65"/>
    <mergeCell ref="A66:B66"/>
    <mergeCell ref="A52:D52"/>
    <mergeCell ref="E52:F52"/>
    <mergeCell ref="A55:D55"/>
    <mergeCell ref="A56:C56"/>
    <mergeCell ref="A57:C57"/>
    <mergeCell ref="A64:D64"/>
    <mergeCell ref="A49:D49"/>
    <mergeCell ref="E49:F49"/>
    <mergeCell ref="A50:D50"/>
    <mergeCell ref="E50:F50"/>
    <mergeCell ref="A51:D51"/>
    <mergeCell ref="E51:F51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27_25_2019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2020-03-24T07:13:06Z</dcterms:created>
  <dcterms:modified xsi:type="dcterms:W3CDTF">2020-05-01T11:14:50Z</dcterms:modified>
</cp:coreProperties>
</file>