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Рылеева 2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E51"/>
  <c r="F43"/>
  <c r="F36"/>
  <c r="H24"/>
  <c r="J24" s="1"/>
  <c r="H19"/>
  <c r="J19" s="1"/>
  <c r="G5"/>
</calcChain>
</file>

<file path=xl/sharedStrings.xml><?xml version="1.0" encoding="utf-8"?>
<sst xmlns="http://schemas.openxmlformats.org/spreadsheetml/2006/main" count="108" uniqueCount="76">
  <si>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</si>
  <si>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</si>
  <si>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Рылеева ул, д.21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</si>
  <si>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</si>
  <si>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</si>
  <si>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</si>
  <si>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</si>
  <si>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</si>
  <si>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</si>
  <si>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</si>
  <si>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</si>
  <si>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</si>
  <si>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</si>
  <si>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</si>
  <si>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</si>
  <si>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</si>
  <si>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</si>
  <si>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</si>
  <si>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</si>
  <si>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</si>
  <si>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</si>
  <si>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</si>
  <si>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</si>
  <si>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</si>
  <si>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</si>
  <si>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</si>
  <si>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</si>
  <si>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</si>
  <si>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</si>
  <si>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</si>
  <si>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</si>
  <si>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</si>
  <si>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</si>
  <si>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</si>
  <si>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</si>
  <si>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</si>
  <si>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</si>
  <si>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</si>
  <si>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</si>
  <si>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</si>
  <si>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</si>
  <si>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</si>
  <si>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</si>
  <si>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</si>
  <si>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</si>
  <si>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</si>
  <si>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</si>
  <si>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</si>
  <si>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</si>
  <si>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</si>
  <si>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</si>
  <si>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окраска газовых труб</t>
  </si>
  <si>
    <t>поверка и частичный рем.термометров</t>
  </si>
  <si>
    <t>рем.канализационного стояка кв.73,76</t>
  </si>
  <si>
    <t>утилизация листвы</t>
  </si>
  <si>
    <t>Оплата провайдеров за 2019г.</t>
  </si>
  <si>
    <t>ОАО "Ростелеком"</t>
  </si>
  <si>
    <t>ОАО "МТС"</t>
  </si>
  <si>
    <t>ОАО "Вымпелком"</t>
  </si>
  <si>
    <t>ЗАО "Электро-ком"</t>
  </si>
  <si>
    <t>ООО "Макснет-Системы"</t>
  </si>
  <si>
    <t>т.р.</t>
  </si>
  <si>
    <t>р.ф.</t>
  </si>
  <si>
    <t>Накоплено денежных средств по нежилым помещениям за 2019г.</t>
  </si>
  <si>
    <t>Ефимова Т.И.</t>
  </si>
  <si>
    <t>Маричева Е.И.</t>
  </si>
  <si>
    <t>Бахтиарова Н.С.</t>
  </si>
  <si>
    <t>Овчинникова Г.И.</t>
  </si>
  <si>
    <t>Работа УО по взысканию задолженности с должников за ЖКУ  проживающих в доме на 31.12.19г.г.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</si>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</sst>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5" xfId="7" applyBorder="1" applyAlignment="1">
      <alignment horizontal="lef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wrapText="1"/>
    </xf>
    <xf numFmtId="4" fontId="9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2" xfId="1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0" borderId="2" xfId="1" applyFill="1" applyBorder="1" applyAlignment="1">
      <alignment wrapText="1"/>
    </xf>
    <xf numFmtId="4" fontId="8" fillId="0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4" fontId="6" fillId="0" borderId="2" xfId="1" applyNumberFormat="1" applyFont="1" applyFill="1" applyBorder="1" applyAlignment="1">
      <alignment horizont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90" zoomScaleSheetLayoutView="90" workbookViewId="0">
      <selection activeCell="G14" sqref="G14"/>
    </sheetView>
  </sheetViews>
  <sheetFormatPr defaultRowHeight="12.75"/>
  <cols>
    <col min="1" max="1" width="4.62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16.125" style="1" customWidth="1"/>
    <col min="16" max="256" width="9" style="1"/>
    <col min="257" max="257" width="4.62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16.125" style="1" customWidth="1"/>
    <col min="272" max="512" width="9" style="1"/>
    <col min="513" max="513" width="4.62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16.125" style="1" customWidth="1"/>
    <col min="528" max="768" width="9" style="1"/>
    <col min="769" max="769" width="4.62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16.125" style="1" customWidth="1"/>
    <col min="784" max="1024" width="9" style="1"/>
    <col min="1025" max="1025" width="4.62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16.125" style="1" customWidth="1"/>
    <col min="1040" max="1280" width="9" style="1"/>
    <col min="1281" max="1281" width="4.62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16.125" style="1" customWidth="1"/>
    <col min="1296" max="1536" width="9" style="1"/>
    <col min="1537" max="1537" width="4.62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16.125" style="1" customWidth="1"/>
    <col min="1552" max="1792" width="9" style="1"/>
    <col min="1793" max="1793" width="4.62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16.125" style="1" customWidth="1"/>
    <col min="1808" max="2048" width="9" style="1"/>
    <col min="2049" max="2049" width="4.62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16.125" style="1" customWidth="1"/>
    <col min="2064" max="2304" width="9" style="1"/>
    <col min="2305" max="2305" width="4.62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16.125" style="1" customWidth="1"/>
    <col min="2320" max="2560" width="9" style="1"/>
    <col min="2561" max="2561" width="4.62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16.125" style="1" customWidth="1"/>
    <col min="2576" max="2816" width="9" style="1"/>
    <col min="2817" max="2817" width="4.62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16.125" style="1" customWidth="1"/>
    <col min="2832" max="3072" width="9" style="1"/>
    <col min="3073" max="3073" width="4.62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16.125" style="1" customWidth="1"/>
    <col min="3088" max="3328" width="9" style="1"/>
    <col min="3329" max="3329" width="4.62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16.125" style="1" customWidth="1"/>
    <col min="3344" max="3584" width="9" style="1"/>
    <col min="3585" max="3585" width="4.62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16.125" style="1" customWidth="1"/>
    <col min="3600" max="3840" width="9" style="1"/>
    <col min="3841" max="3841" width="4.62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16.125" style="1" customWidth="1"/>
    <col min="3856" max="4096" width="9" style="1"/>
    <col min="4097" max="4097" width="4.62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16.125" style="1" customWidth="1"/>
    <col min="4112" max="4352" width="9" style="1"/>
    <col min="4353" max="4353" width="4.62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16.125" style="1" customWidth="1"/>
    <col min="4368" max="4608" width="9" style="1"/>
    <col min="4609" max="4609" width="4.62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16.125" style="1" customWidth="1"/>
    <col min="4624" max="4864" width="9" style="1"/>
    <col min="4865" max="4865" width="4.62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16.125" style="1" customWidth="1"/>
    <col min="4880" max="5120" width="9" style="1"/>
    <col min="5121" max="5121" width="4.62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16.125" style="1" customWidth="1"/>
    <col min="5136" max="5376" width="9" style="1"/>
    <col min="5377" max="5377" width="4.62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16.125" style="1" customWidth="1"/>
    <col min="5392" max="5632" width="9" style="1"/>
    <col min="5633" max="5633" width="4.62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16.125" style="1" customWidth="1"/>
    <col min="5648" max="5888" width="9" style="1"/>
    <col min="5889" max="5889" width="4.62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16.125" style="1" customWidth="1"/>
    <col min="5904" max="6144" width="9" style="1"/>
    <col min="6145" max="6145" width="4.62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16.125" style="1" customWidth="1"/>
    <col min="6160" max="6400" width="9" style="1"/>
    <col min="6401" max="6401" width="4.62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16.125" style="1" customWidth="1"/>
    <col min="6416" max="6656" width="9" style="1"/>
    <col min="6657" max="6657" width="4.62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16.125" style="1" customWidth="1"/>
    <col min="6672" max="6912" width="9" style="1"/>
    <col min="6913" max="6913" width="4.62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16.125" style="1" customWidth="1"/>
    <col min="6928" max="7168" width="9" style="1"/>
    <col min="7169" max="7169" width="4.62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16.125" style="1" customWidth="1"/>
    <col min="7184" max="7424" width="9" style="1"/>
    <col min="7425" max="7425" width="4.62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16.125" style="1" customWidth="1"/>
    <col min="7440" max="7680" width="9" style="1"/>
    <col min="7681" max="7681" width="4.62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16.125" style="1" customWidth="1"/>
    <col min="7696" max="7936" width="9" style="1"/>
    <col min="7937" max="7937" width="4.62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16.125" style="1" customWidth="1"/>
    <col min="7952" max="8192" width="9" style="1"/>
    <col min="8193" max="8193" width="4.62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16.125" style="1" customWidth="1"/>
    <col min="8208" max="8448" width="9" style="1"/>
    <col min="8449" max="8449" width="4.62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16.125" style="1" customWidth="1"/>
    <col min="8464" max="8704" width="9" style="1"/>
    <col min="8705" max="8705" width="4.62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16.125" style="1" customWidth="1"/>
    <col min="8720" max="8960" width="9" style="1"/>
    <col min="8961" max="8961" width="4.62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16.125" style="1" customWidth="1"/>
    <col min="8976" max="9216" width="9" style="1"/>
    <col min="9217" max="9217" width="4.62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16.125" style="1" customWidth="1"/>
    <col min="9232" max="9472" width="9" style="1"/>
    <col min="9473" max="9473" width="4.62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16.125" style="1" customWidth="1"/>
    <col min="9488" max="9728" width="9" style="1"/>
    <col min="9729" max="9729" width="4.62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16.125" style="1" customWidth="1"/>
    <col min="9744" max="9984" width="9" style="1"/>
    <col min="9985" max="9985" width="4.62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16.125" style="1" customWidth="1"/>
    <col min="10000" max="10240" width="9" style="1"/>
    <col min="10241" max="10241" width="4.62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16.125" style="1" customWidth="1"/>
    <col min="10256" max="10496" width="9" style="1"/>
    <col min="10497" max="10497" width="4.62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16.125" style="1" customWidth="1"/>
    <col min="10512" max="10752" width="9" style="1"/>
    <col min="10753" max="10753" width="4.62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16.125" style="1" customWidth="1"/>
    <col min="10768" max="11008" width="9" style="1"/>
    <col min="11009" max="11009" width="4.62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16.125" style="1" customWidth="1"/>
    <col min="11024" max="11264" width="9" style="1"/>
    <col min="11265" max="11265" width="4.62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16.125" style="1" customWidth="1"/>
    <col min="11280" max="11520" width="9" style="1"/>
    <col min="11521" max="11521" width="4.62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16.125" style="1" customWidth="1"/>
    <col min="11536" max="11776" width="9" style="1"/>
    <col min="11777" max="11777" width="4.62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16.125" style="1" customWidth="1"/>
    <col min="11792" max="12032" width="9" style="1"/>
    <col min="12033" max="12033" width="4.62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16.125" style="1" customWidth="1"/>
    <col min="12048" max="12288" width="9" style="1"/>
    <col min="12289" max="12289" width="4.62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16.125" style="1" customWidth="1"/>
    <col min="12304" max="12544" width="9" style="1"/>
    <col min="12545" max="12545" width="4.62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16.125" style="1" customWidth="1"/>
    <col min="12560" max="12800" width="9" style="1"/>
    <col min="12801" max="12801" width="4.62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16.125" style="1" customWidth="1"/>
    <col min="12816" max="13056" width="9" style="1"/>
    <col min="13057" max="13057" width="4.62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16.125" style="1" customWidth="1"/>
    <col min="13072" max="13312" width="9" style="1"/>
    <col min="13313" max="13313" width="4.62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16.125" style="1" customWidth="1"/>
    <col min="13328" max="13568" width="9" style="1"/>
    <col min="13569" max="13569" width="4.62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16.125" style="1" customWidth="1"/>
    <col min="13584" max="13824" width="9" style="1"/>
    <col min="13825" max="13825" width="4.62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16.125" style="1" customWidth="1"/>
    <col min="13840" max="14080" width="9" style="1"/>
    <col min="14081" max="14081" width="4.62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16.125" style="1" customWidth="1"/>
    <col min="14096" max="14336" width="9" style="1"/>
    <col min="14337" max="14337" width="4.62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16.125" style="1" customWidth="1"/>
    <col min="14352" max="14592" width="9" style="1"/>
    <col min="14593" max="14593" width="4.62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16.125" style="1" customWidth="1"/>
    <col min="14608" max="14848" width="9" style="1"/>
    <col min="14849" max="14849" width="4.62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16.125" style="1" customWidth="1"/>
    <col min="14864" max="15104" width="9" style="1"/>
    <col min="15105" max="15105" width="4.62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16.125" style="1" customWidth="1"/>
    <col min="15120" max="15360" width="9" style="1"/>
    <col min="15361" max="15361" width="4.62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16.125" style="1" customWidth="1"/>
    <col min="15376" max="15616" width="9" style="1"/>
    <col min="15617" max="15617" width="4.62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16.125" style="1" customWidth="1"/>
    <col min="15632" max="15872" width="9" style="1"/>
    <col min="15873" max="15873" width="4.62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16.125" style="1" customWidth="1"/>
    <col min="15888" max="16128" width="9" style="1"/>
    <col min="16129" max="16129" width="4.62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16.12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38.25">
      <c r="A4" s="2" t="s">
        <v>3</v>
      </c>
      <c r="B4" s="103" t="s">
        <v>4</v>
      </c>
      <c r="C4" s="76"/>
      <c r="D4" s="7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3" t="s">
        <v>10</v>
      </c>
      <c r="K4" s="76"/>
      <c r="L4" s="77"/>
      <c r="M4" s="103" t="s">
        <v>11</v>
      </c>
      <c r="N4" s="104"/>
      <c r="O4" s="2" t="s">
        <v>12</v>
      </c>
    </row>
    <row r="5" spans="1:15">
      <c r="A5" s="4"/>
      <c r="B5" s="93" t="s">
        <v>13</v>
      </c>
      <c r="C5" s="94"/>
      <c r="D5" s="95"/>
      <c r="E5" s="5" t="s">
        <v>14</v>
      </c>
      <c r="F5" s="2"/>
      <c r="G5" s="6">
        <f>SUM(G6:G7)</f>
        <v>4703.2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9" t="s">
        <v>15</v>
      </c>
      <c r="C6" s="76"/>
      <c r="D6" s="77"/>
      <c r="E6" s="11" t="s">
        <v>14</v>
      </c>
      <c r="F6" s="12"/>
      <c r="G6" s="13">
        <v>4538.3</v>
      </c>
      <c r="H6" s="12"/>
      <c r="I6" s="14"/>
      <c r="J6" s="83"/>
      <c r="K6" s="76"/>
      <c r="L6" s="77"/>
      <c r="M6" s="83"/>
      <c r="N6" s="87"/>
      <c r="O6" s="12"/>
    </row>
    <row r="7" spans="1:15" ht="15.75" customHeight="1">
      <c r="A7" s="10"/>
      <c r="B7" s="96" t="s">
        <v>16</v>
      </c>
      <c r="C7" s="76"/>
      <c r="D7" s="77"/>
      <c r="E7" s="11" t="s">
        <v>14</v>
      </c>
      <c r="F7" s="12"/>
      <c r="G7" s="13">
        <v>164.9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8" t="s">
        <v>17</v>
      </c>
      <c r="C8" s="76"/>
      <c r="D8" s="77"/>
      <c r="E8" s="11" t="s">
        <v>18</v>
      </c>
      <c r="F8" s="18">
        <v>8.93</v>
      </c>
      <c r="G8" s="13">
        <v>485862.33</v>
      </c>
      <c r="H8" s="18">
        <v>481637.18</v>
      </c>
      <c r="I8" s="13">
        <v>485862.33</v>
      </c>
      <c r="J8" s="82">
        <v>-4225.1499999999996</v>
      </c>
      <c r="K8" s="76"/>
      <c r="L8" s="77"/>
      <c r="M8" s="82">
        <v>4225.1499999999996</v>
      </c>
      <c r="N8" s="77"/>
      <c r="O8" s="19" t="s">
        <v>19</v>
      </c>
    </row>
    <row r="9" spans="1:15" ht="14.85" customHeight="1">
      <c r="A9" s="10">
        <v>1.1000000000000001</v>
      </c>
      <c r="B9" s="79" t="s">
        <v>20</v>
      </c>
      <c r="C9" s="76"/>
      <c r="D9" s="77"/>
      <c r="E9" s="11" t="s">
        <v>18</v>
      </c>
      <c r="F9" s="18">
        <v>0.87</v>
      </c>
      <c r="G9" s="13">
        <v>47387.91</v>
      </c>
      <c r="H9" s="18">
        <v>46975.81</v>
      </c>
      <c r="I9" s="13">
        <v>47387.91</v>
      </c>
      <c r="J9" s="82">
        <v>-412.1</v>
      </c>
      <c r="K9" s="76"/>
      <c r="L9" s="77"/>
      <c r="M9" s="82">
        <v>412.1</v>
      </c>
      <c r="N9" s="77"/>
      <c r="O9" s="19" t="s">
        <v>21</v>
      </c>
    </row>
    <row r="10" spans="1:15" ht="15" customHeight="1">
      <c r="A10" s="10">
        <v>1.2</v>
      </c>
      <c r="B10" s="79" t="s">
        <v>22</v>
      </c>
      <c r="C10" s="76"/>
      <c r="D10" s="77"/>
      <c r="E10" s="11" t="s">
        <v>18</v>
      </c>
      <c r="F10" s="18">
        <v>1.28</v>
      </c>
      <c r="G10" s="13">
        <v>69720.19</v>
      </c>
      <c r="H10" s="18">
        <v>69113.89</v>
      </c>
      <c r="I10" s="13">
        <v>69720.19</v>
      </c>
      <c r="J10" s="82">
        <v>-606.29999999999995</v>
      </c>
      <c r="K10" s="76"/>
      <c r="L10" s="77"/>
      <c r="M10" s="82">
        <v>606.29999999999995</v>
      </c>
      <c r="N10" s="77"/>
      <c r="O10" s="19" t="s">
        <v>21</v>
      </c>
    </row>
    <row r="11" spans="1:15" ht="15.2" customHeight="1">
      <c r="A11" s="10">
        <v>1.3</v>
      </c>
      <c r="B11" s="79" t="s">
        <v>23</v>
      </c>
      <c r="C11" s="76"/>
      <c r="D11" s="77"/>
      <c r="E11" s="11" t="s">
        <v>18</v>
      </c>
      <c r="F11" s="18">
        <v>2.71</v>
      </c>
      <c r="G11" s="13">
        <v>147610.6</v>
      </c>
      <c r="H11" s="18">
        <v>146326.96</v>
      </c>
      <c r="I11" s="13">
        <v>147610.6</v>
      </c>
      <c r="J11" s="82">
        <v>-1283.6400000000001</v>
      </c>
      <c r="K11" s="76"/>
      <c r="L11" s="77"/>
      <c r="M11" s="82">
        <v>1283.6400000000001</v>
      </c>
      <c r="N11" s="77"/>
      <c r="O11" s="19" t="s">
        <v>21</v>
      </c>
    </row>
    <row r="12" spans="1:15" ht="22.5">
      <c r="A12" s="10">
        <v>1.4</v>
      </c>
      <c r="B12" s="79" t="s">
        <v>24</v>
      </c>
      <c r="C12" s="76"/>
      <c r="D12" s="77"/>
      <c r="E12" s="11" t="s">
        <v>18</v>
      </c>
      <c r="F12" s="18">
        <v>2.12</v>
      </c>
      <c r="G12" s="13">
        <v>115474.02</v>
      </c>
      <c r="H12" s="18">
        <v>114469.83</v>
      </c>
      <c r="I12" s="13">
        <v>115474.02</v>
      </c>
      <c r="J12" s="82">
        <v>-1004.19</v>
      </c>
      <c r="K12" s="76"/>
      <c r="L12" s="77"/>
      <c r="M12" s="82">
        <v>1004.19</v>
      </c>
      <c r="N12" s="77"/>
      <c r="O12" s="19" t="s">
        <v>25</v>
      </c>
    </row>
    <row r="13" spans="1:15" ht="15.2" customHeight="1">
      <c r="A13" s="10">
        <v>1.5</v>
      </c>
      <c r="B13" s="79" t="s">
        <v>26</v>
      </c>
      <c r="C13" s="76"/>
      <c r="D13" s="77"/>
      <c r="E13" s="11" t="s">
        <v>18</v>
      </c>
      <c r="F13" s="18">
        <v>1.23</v>
      </c>
      <c r="G13" s="13">
        <v>66996.73</v>
      </c>
      <c r="H13" s="18">
        <v>66414.11</v>
      </c>
      <c r="I13" s="13">
        <v>66996.73</v>
      </c>
      <c r="J13" s="82">
        <v>-582.62</v>
      </c>
      <c r="K13" s="76"/>
      <c r="L13" s="77"/>
      <c r="M13" s="82">
        <v>582.62</v>
      </c>
      <c r="N13" s="77"/>
      <c r="O13" s="19" t="s">
        <v>27</v>
      </c>
    </row>
    <row r="14" spans="1:15">
      <c r="A14" s="10">
        <v>1.6</v>
      </c>
      <c r="B14" s="79" t="s">
        <v>28</v>
      </c>
      <c r="C14" s="76"/>
      <c r="D14" s="77"/>
      <c r="E14" s="20" t="s">
        <v>18</v>
      </c>
      <c r="F14" s="18">
        <v>0.36</v>
      </c>
      <c r="G14" s="13">
        <v>19608.77</v>
      </c>
      <c r="H14" s="18">
        <v>19438.259999999998</v>
      </c>
      <c r="I14" s="13">
        <v>19608.77</v>
      </c>
      <c r="J14" s="82">
        <v>-170.51</v>
      </c>
      <c r="K14" s="76"/>
      <c r="L14" s="77"/>
      <c r="M14" s="82">
        <v>170.51</v>
      </c>
      <c r="N14" s="77"/>
      <c r="O14" s="19" t="s">
        <v>29</v>
      </c>
    </row>
    <row r="15" spans="1:15" ht="33.75">
      <c r="A15" s="10">
        <v>1.7</v>
      </c>
      <c r="B15" s="79" t="s">
        <v>30</v>
      </c>
      <c r="C15" s="76"/>
      <c r="D15" s="77"/>
      <c r="E15" s="20" t="s">
        <v>18</v>
      </c>
      <c r="F15" s="18">
        <v>0.14000000000000001</v>
      </c>
      <c r="G15" s="21">
        <v>7625.67</v>
      </c>
      <c r="H15" s="18">
        <v>7559.35</v>
      </c>
      <c r="I15" s="21">
        <v>7625.67</v>
      </c>
      <c r="J15" s="82">
        <v>-66.319999999999993</v>
      </c>
      <c r="K15" s="76"/>
      <c r="L15" s="77"/>
      <c r="M15" s="82">
        <v>66.319999999999993</v>
      </c>
      <c r="N15" s="77"/>
      <c r="O15" s="19" t="s">
        <v>31</v>
      </c>
    </row>
    <row r="16" spans="1:15" ht="22.5">
      <c r="A16" s="22">
        <v>1.8</v>
      </c>
      <c r="B16" s="79" t="s">
        <v>32</v>
      </c>
      <c r="C16" s="76"/>
      <c r="D16" s="77"/>
      <c r="E16" s="23" t="s">
        <v>18</v>
      </c>
      <c r="F16" s="18">
        <v>0.15</v>
      </c>
      <c r="G16" s="21">
        <v>7625.67</v>
      </c>
      <c r="H16" s="18">
        <v>7559.35</v>
      </c>
      <c r="I16" s="21">
        <v>7625.67</v>
      </c>
      <c r="J16" s="82">
        <v>-66.319999999999993</v>
      </c>
      <c r="K16" s="76"/>
      <c r="L16" s="77"/>
      <c r="M16" s="82">
        <v>66.319999999999993</v>
      </c>
      <c r="N16" s="77"/>
      <c r="O16" s="19" t="s">
        <v>33</v>
      </c>
    </row>
    <row r="17" spans="1:15" ht="45">
      <c r="A17" s="22">
        <v>1.9</v>
      </c>
      <c r="B17" s="79" t="s">
        <v>34</v>
      </c>
      <c r="C17" s="76"/>
      <c r="D17" s="77"/>
      <c r="E17" s="20" t="s">
        <v>18</v>
      </c>
      <c r="F17" s="18">
        <v>7.0000000000000007E-2</v>
      </c>
      <c r="G17" s="24">
        <v>3812.83</v>
      </c>
      <c r="H17" s="18">
        <v>3779.66</v>
      </c>
      <c r="I17" s="24">
        <v>3812.83</v>
      </c>
      <c r="J17" s="82">
        <v>-33.17</v>
      </c>
      <c r="K17" s="80"/>
      <c r="L17" s="81"/>
      <c r="M17" s="82">
        <v>33.17</v>
      </c>
      <c r="N17" s="81"/>
      <c r="O17" s="19" t="s">
        <v>35</v>
      </c>
    </row>
    <row r="18" spans="1:15" ht="14.45" customHeight="1">
      <c r="A18" s="25"/>
      <c r="B18" s="88"/>
      <c r="C18" s="80"/>
      <c r="D18" s="81"/>
      <c r="E18" s="20"/>
      <c r="F18" s="12"/>
      <c r="G18" s="16"/>
      <c r="H18" s="12"/>
      <c r="I18" s="16"/>
      <c r="J18" s="83"/>
      <c r="K18" s="80"/>
      <c r="L18" s="81"/>
      <c r="M18" s="83"/>
      <c r="N18" s="81"/>
      <c r="O18" s="12"/>
    </row>
    <row r="19" spans="1:15" ht="15.2" customHeight="1">
      <c r="A19" s="25">
        <v>2</v>
      </c>
      <c r="B19" s="88" t="s">
        <v>36</v>
      </c>
      <c r="C19" s="80"/>
      <c r="D19" s="81"/>
      <c r="E19" s="20" t="s">
        <v>18</v>
      </c>
      <c r="F19" s="18">
        <v>4</v>
      </c>
      <c r="G19" s="16"/>
      <c r="H19" s="26">
        <f>SUM(H20:H22)</f>
        <v>394542.44</v>
      </c>
      <c r="I19" s="27">
        <v>66103.98</v>
      </c>
      <c r="J19" s="89">
        <f>H19-I19</f>
        <v>328438.46000000002</v>
      </c>
      <c r="K19" s="90"/>
      <c r="L19" s="91"/>
      <c r="M19" s="92"/>
      <c r="N19" s="91"/>
      <c r="O19" s="12"/>
    </row>
    <row r="20" spans="1:15" ht="15.2" customHeight="1">
      <c r="A20" s="22"/>
      <c r="B20" s="79" t="s">
        <v>37</v>
      </c>
      <c r="C20" s="80"/>
      <c r="D20" s="81"/>
      <c r="E20" s="20" t="s">
        <v>18</v>
      </c>
      <c r="F20" s="12"/>
      <c r="G20" s="21">
        <v>217838.4</v>
      </c>
      <c r="H20" s="18">
        <v>216780.56</v>
      </c>
      <c r="I20" s="16"/>
      <c r="J20" s="83"/>
      <c r="K20" s="80"/>
      <c r="L20" s="81"/>
      <c r="M20" s="83"/>
      <c r="N20" s="81"/>
      <c r="O20" s="12"/>
    </row>
    <row r="21" spans="1:15" ht="15" customHeight="1">
      <c r="A21" s="22"/>
      <c r="B21" s="79" t="s">
        <v>38</v>
      </c>
      <c r="C21" s="80"/>
      <c r="D21" s="81"/>
      <c r="E21" s="20" t="s">
        <v>18</v>
      </c>
      <c r="F21" s="12"/>
      <c r="G21" s="16"/>
      <c r="H21" s="18">
        <v>177761.88</v>
      </c>
      <c r="I21" s="16"/>
      <c r="J21" s="83"/>
      <c r="K21" s="80"/>
      <c r="L21" s="81"/>
      <c r="M21" s="83"/>
      <c r="N21" s="81"/>
      <c r="O21" s="12"/>
    </row>
    <row r="22" spans="1:15" ht="15.2" customHeight="1">
      <c r="A22" s="22"/>
      <c r="B22" s="79" t="s">
        <v>39</v>
      </c>
      <c r="C22" s="80"/>
      <c r="D22" s="81"/>
      <c r="E22" s="20" t="s">
        <v>18</v>
      </c>
      <c r="F22" s="12"/>
      <c r="G22" s="16"/>
      <c r="H22" s="12"/>
      <c r="I22" s="21">
        <v>66103.98</v>
      </c>
      <c r="J22" s="83"/>
      <c r="K22" s="80"/>
      <c r="L22" s="81"/>
      <c r="M22" s="83"/>
      <c r="N22" s="81"/>
      <c r="O22" s="12"/>
    </row>
    <row r="23" spans="1:15" ht="14.85" customHeight="1">
      <c r="A23" s="22"/>
      <c r="B23" s="79" t="s">
        <v>40</v>
      </c>
      <c r="C23" s="80"/>
      <c r="D23" s="81"/>
      <c r="E23" s="28"/>
      <c r="F23" s="12"/>
      <c r="G23" s="16"/>
      <c r="H23" s="12"/>
      <c r="I23" s="16"/>
      <c r="J23" s="83"/>
      <c r="K23" s="80"/>
      <c r="L23" s="81"/>
      <c r="M23" s="83"/>
      <c r="N23" s="81"/>
      <c r="O23" s="12"/>
    </row>
    <row r="24" spans="1:15" ht="15" customHeight="1">
      <c r="A24" s="25">
        <v>3</v>
      </c>
      <c r="B24" s="88" t="s">
        <v>41</v>
      </c>
      <c r="C24" s="80"/>
      <c r="D24" s="81"/>
      <c r="E24" s="20" t="s">
        <v>18</v>
      </c>
      <c r="F24" s="12"/>
      <c r="G24" s="16"/>
      <c r="H24" s="26">
        <f>SUM(H25:H26)</f>
        <v>26249.360000000001</v>
      </c>
      <c r="I24" s="27">
        <v>0</v>
      </c>
      <c r="J24" s="89">
        <f>H24-I24</f>
        <v>26249.360000000001</v>
      </c>
      <c r="K24" s="90"/>
      <c r="L24" s="91"/>
      <c r="M24" s="92"/>
      <c r="N24" s="91"/>
      <c r="O24" s="12"/>
    </row>
    <row r="25" spans="1:15" ht="15.2" customHeight="1">
      <c r="A25" s="22"/>
      <c r="B25" s="79" t="s">
        <v>37</v>
      </c>
      <c r="C25" s="80"/>
      <c r="D25" s="81"/>
      <c r="E25" s="20" t="s">
        <v>18</v>
      </c>
      <c r="F25" s="12"/>
      <c r="G25" s="16"/>
      <c r="H25" s="18">
        <v>1</v>
      </c>
      <c r="I25" s="21"/>
      <c r="J25" s="83"/>
      <c r="K25" s="80"/>
      <c r="L25" s="81"/>
      <c r="M25" s="83"/>
      <c r="N25" s="81"/>
      <c r="O25" s="12"/>
    </row>
    <row r="26" spans="1:15" ht="15" customHeight="1">
      <c r="A26" s="22"/>
      <c r="B26" s="79" t="s">
        <v>38</v>
      </c>
      <c r="C26" s="80"/>
      <c r="D26" s="81"/>
      <c r="E26" s="20" t="s">
        <v>18</v>
      </c>
      <c r="F26" s="12"/>
      <c r="G26" s="16"/>
      <c r="H26" s="18">
        <v>26248.36</v>
      </c>
      <c r="I26" s="21"/>
      <c r="J26" s="83"/>
      <c r="K26" s="80"/>
      <c r="L26" s="81"/>
      <c r="M26" s="83"/>
      <c r="N26" s="81"/>
      <c r="O26" s="12"/>
    </row>
    <row r="27" spans="1:15" ht="15" customHeight="1">
      <c r="A27" s="22"/>
      <c r="B27" s="79" t="s">
        <v>39</v>
      </c>
      <c r="C27" s="80"/>
      <c r="D27" s="81"/>
      <c r="E27" s="20" t="s">
        <v>18</v>
      </c>
      <c r="F27" s="12"/>
      <c r="G27" s="14"/>
      <c r="H27" s="12"/>
      <c r="I27" s="13">
        <v>0</v>
      </c>
      <c r="J27" s="83"/>
      <c r="K27" s="80"/>
      <c r="L27" s="81"/>
      <c r="M27" s="83"/>
      <c r="N27" s="87"/>
      <c r="O27" s="12"/>
    </row>
    <row r="28" spans="1:15" ht="15.2" customHeight="1">
      <c r="A28" s="10"/>
      <c r="B28" s="79" t="s">
        <v>40</v>
      </c>
      <c r="C28" s="80"/>
      <c r="D28" s="81"/>
      <c r="E28" s="29"/>
      <c r="F28" s="12"/>
      <c r="G28" s="14"/>
      <c r="H28" s="12"/>
      <c r="I28" s="14"/>
      <c r="J28" s="83"/>
      <c r="K28" s="80"/>
      <c r="L28" s="81"/>
      <c r="M28" s="83"/>
      <c r="N28" s="87"/>
      <c r="O28" s="12"/>
    </row>
    <row r="29" spans="1:15" ht="15.2" customHeight="1">
      <c r="A29" s="17">
        <v>4</v>
      </c>
      <c r="B29" s="88" t="s">
        <v>42</v>
      </c>
      <c r="C29" s="80"/>
      <c r="D29" s="81"/>
      <c r="E29" s="11" t="s">
        <v>18</v>
      </c>
      <c r="F29" s="12"/>
      <c r="G29" s="13">
        <v>1721396.74</v>
      </c>
      <c r="H29" s="18">
        <v>1779308.23</v>
      </c>
      <c r="I29" s="13">
        <v>1721396.74</v>
      </c>
      <c r="J29" s="82">
        <v>-457.51</v>
      </c>
      <c r="K29" s="80"/>
      <c r="L29" s="81"/>
      <c r="M29" s="82">
        <v>457.51</v>
      </c>
      <c r="N29" s="81"/>
      <c r="O29" s="12"/>
    </row>
    <row r="30" spans="1:15" ht="15.2" customHeight="1">
      <c r="A30" s="10"/>
      <c r="B30" s="79" t="s">
        <v>43</v>
      </c>
      <c r="C30" s="80"/>
      <c r="D30" s="81"/>
      <c r="E30" s="11" t="s">
        <v>18</v>
      </c>
      <c r="F30" s="12"/>
      <c r="G30" s="13">
        <v>54188.04</v>
      </c>
      <c r="H30" s="18">
        <v>53730.53</v>
      </c>
      <c r="I30" s="13">
        <v>54188.04</v>
      </c>
      <c r="J30" s="82">
        <v>-457.51</v>
      </c>
      <c r="K30" s="80"/>
      <c r="L30" s="81"/>
      <c r="M30" s="82">
        <v>457.51</v>
      </c>
      <c r="N30" s="81"/>
      <c r="O30" s="30" t="s">
        <v>44</v>
      </c>
    </row>
    <row r="31" spans="1:15" ht="22.5">
      <c r="A31" s="10"/>
      <c r="B31" s="79" t="s">
        <v>45</v>
      </c>
      <c r="C31" s="80"/>
      <c r="D31" s="81"/>
      <c r="E31" s="11" t="s">
        <v>18</v>
      </c>
      <c r="F31" s="12"/>
      <c r="G31" s="13">
        <v>312225.18</v>
      </c>
      <c r="H31" s="18">
        <v>325052.90000000002</v>
      </c>
      <c r="I31" s="13">
        <v>312225.18</v>
      </c>
      <c r="J31" s="82"/>
      <c r="K31" s="80"/>
      <c r="L31" s="81"/>
      <c r="M31" s="83"/>
      <c r="N31" s="87"/>
      <c r="O31" s="19" t="s">
        <v>46</v>
      </c>
    </row>
    <row r="32" spans="1:15" ht="22.5">
      <c r="A32" s="31"/>
      <c r="B32" s="79" t="s">
        <v>47</v>
      </c>
      <c r="C32" s="80"/>
      <c r="D32" s="81"/>
      <c r="E32" s="11" t="s">
        <v>18</v>
      </c>
      <c r="F32" s="12"/>
      <c r="G32" s="18">
        <v>211037.16</v>
      </c>
      <c r="H32" s="18">
        <v>219738.03</v>
      </c>
      <c r="I32" s="18">
        <v>211037.16</v>
      </c>
      <c r="J32" s="82"/>
      <c r="K32" s="80"/>
      <c r="L32" s="81"/>
      <c r="M32" s="83"/>
      <c r="N32" s="81"/>
      <c r="O32" s="19" t="s">
        <v>46</v>
      </c>
    </row>
    <row r="33" spans="1:15" ht="22.5">
      <c r="A33" s="22"/>
      <c r="B33" s="79" t="s">
        <v>48</v>
      </c>
      <c r="C33" s="80"/>
      <c r="D33" s="81"/>
      <c r="E33" s="11" t="s">
        <v>18</v>
      </c>
      <c r="F33" s="12"/>
      <c r="G33" s="18">
        <v>1143946.3600000001</v>
      </c>
      <c r="H33" s="18">
        <v>1180786.77</v>
      </c>
      <c r="I33" s="18">
        <v>1143946.3600000001</v>
      </c>
      <c r="J33" s="82"/>
      <c r="K33" s="80"/>
      <c r="L33" s="81"/>
      <c r="M33" s="83"/>
      <c r="N33" s="81"/>
      <c r="O33" s="19" t="s">
        <v>49</v>
      </c>
    </row>
    <row r="34" spans="1:15" ht="15.2" customHeight="1"/>
    <row r="36" spans="1:15">
      <c r="A36" s="84" t="s">
        <v>50</v>
      </c>
      <c r="B36" s="85"/>
      <c r="C36" s="85"/>
      <c r="D36" s="85"/>
      <c r="E36" s="86"/>
      <c r="F36" s="32">
        <f>SUM(F37:F40)</f>
        <v>66103.98</v>
      </c>
    </row>
    <row r="37" spans="1:15">
      <c r="A37" s="72" t="s">
        <v>51</v>
      </c>
      <c r="B37" s="73"/>
      <c r="C37" s="73"/>
      <c r="D37" s="73"/>
      <c r="E37" s="74"/>
      <c r="F37" s="33">
        <v>17538</v>
      </c>
    </row>
    <row r="38" spans="1:15">
      <c r="A38" s="72" t="s">
        <v>52</v>
      </c>
      <c r="B38" s="73"/>
      <c r="C38" s="73"/>
      <c r="D38" s="73"/>
      <c r="E38" s="74"/>
      <c r="F38" s="33">
        <v>42430</v>
      </c>
    </row>
    <row r="39" spans="1:15">
      <c r="A39" s="72" t="s">
        <v>53</v>
      </c>
      <c r="B39" s="73"/>
      <c r="C39" s="73"/>
      <c r="D39" s="73"/>
      <c r="E39" s="74"/>
      <c r="F39" s="33">
        <v>2611</v>
      </c>
    </row>
    <row r="40" spans="1:15">
      <c r="A40" s="72" t="s">
        <v>54</v>
      </c>
      <c r="B40" s="73"/>
      <c r="C40" s="73"/>
      <c r="D40" s="73"/>
      <c r="E40" s="74"/>
      <c r="F40" s="33">
        <v>3524.98</v>
      </c>
    </row>
    <row r="41" spans="1:15">
      <c r="A41" s="34"/>
      <c r="B41" s="34"/>
      <c r="C41" s="34"/>
      <c r="D41" s="34"/>
      <c r="E41" s="35"/>
      <c r="F41" s="36"/>
    </row>
    <row r="42" spans="1:15">
      <c r="A42" s="34"/>
      <c r="B42" s="34"/>
      <c r="C42" s="34"/>
      <c r="D42" s="34"/>
      <c r="E42" s="35"/>
      <c r="F42" s="36"/>
    </row>
    <row r="43" spans="1:15">
      <c r="A43" s="75" t="s">
        <v>55</v>
      </c>
      <c r="B43" s="76"/>
      <c r="C43" s="76"/>
      <c r="D43" s="76"/>
      <c r="E43" s="77"/>
      <c r="F43" s="78">
        <f>F44+F45+F46+F47+F48</f>
        <v>18756</v>
      </c>
      <c r="G43" s="78"/>
    </row>
    <row r="44" spans="1:15">
      <c r="A44" s="68" t="s">
        <v>56</v>
      </c>
      <c r="B44" s="61"/>
      <c r="C44" s="61"/>
      <c r="D44" s="61"/>
      <c r="E44" s="61"/>
      <c r="F44" s="69">
        <v>6480</v>
      </c>
      <c r="G44" s="69"/>
    </row>
    <row r="45" spans="1:15">
      <c r="A45" s="71" t="s">
        <v>57</v>
      </c>
      <c r="B45" s="61"/>
      <c r="C45" s="61"/>
      <c r="D45" s="61"/>
      <c r="E45" s="61"/>
      <c r="F45" s="69">
        <v>3240</v>
      </c>
      <c r="G45" s="69"/>
    </row>
    <row r="46" spans="1:15">
      <c r="A46" s="71" t="s">
        <v>58</v>
      </c>
      <c r="B46" s="61"/>
      <c r="C46" s="61"/>
      <c r="D46" s="61"/>
      <c r="E46" s="61"/>
      <c r="F46" s="69">
        <v>1656</v>
      </c>
      <c r="G46" s="69"/>
    </row>
    <row r="47" spans="1:15">
      <c r="A47" s="68" t="s">
        <v>59</v>
      </c>
      <c r="B47" s="61"/>
      <c r="C47" s="61"/>
      <c r="D47" s="61"/>
      <c r="E47" s="61"/>
      <c r="F47" s="69">
        <v>3780</v>
      </c>
      <c r="G47" s="69"/>
    </row>
    <row r="48" spans="1:15">
      <c r="A48" s="68" t="s">
        <v>60</v>
      </c>
      <c r="B48" s="61"/>
      <c r="C48" s="61"/>
      <c r="D48" s="61"/>
      <c r="E48" s="61"/>
      <c r="F48" s="69">
        <v>3600</v>
      </c>
      <c r="G48" s="69"/>
    </row>
    <row r="49" spans="1:9">
      <c r="A49" s="37"/>
      <c r="B49" s="37"/>
      <c r="C49" s="37"/>
      <c r="D49" s="37"/>
      <c r="E49" s="37"/>
      <c r="F49" s="38"/>
      <c r="G49" s="39"/>
    </row>
    <row r="50" spans="1:9">
      <c r="A50" s="40"/>
      <c r="B50" s="41"/>
      <c r="C50" s="41"/>
      <c r="D50" s="41"/>
      <c r="E50" s="42" t="s">
        <v>14</v>
      </c>
      <c r="F50" s="43" t="s">
        <v>61</v>
      </c>
      <c r="G50" s="44" t="s">
        <v>62</v>
      </c>
    </row>
    <row r="51" spans="1:9" ht="24.75" customHeight="1">
      <c r="A51" s="70" t="s">
        <v>63</v>
      </c>
      <c r="B51" s="60"/>
      <c r="C51" s="60"/>
      <c r="D51" s="60"/>
      <c r="E51" s="45">
        <f>E52+E53+E54+E55</f>
        <v>164.9</v>
      </c>
      <c r="F51" s="46">
        <f>F52+F53+F54+F55</f>
        <v>5544.49</v>
      </c>
      <c r="G51" s="46">
        <f>G52+G53+G54+G55</f>
        <v>4791.1500000000005</v>
      </c>
    </row>
    <row r="52" spans="1:9">
      <c r="A52" s="61" t="s">
        <v>64</v>
      </c>
      <c r="B52" s="61"/>
      <c r="C52" s="61"/>
      <c r="D52" s="61"/>
      <c r="E52" s="47">
        <v>57.7</v>
      </c>
      <c r="F52" s="48">
        <v>1844.9</v>
      </c>
      <c r="G52" s="48">
        <v>1594.23</v>
      </c>
    </row>
    <row r="53" spans="1:9">
      <c r="A53" s="61" t="s">
        <v>65</v>
      </c>
      <c r="B53" s="61"/>
      <c r="C53" s="61"/>
      <c r="D53" s="61"/>
      <c r="E53" s="47">
        <v>28.8</v>
      </c>
      <c r="F53" s="48">
        <v>822.83</v>
      </c>
      <c r="G53" s="48">
        <v>711.03</v>
      </c>
    </row>
    <row r="54" spans="1:9">
      <c r="A54" s="60" t="s">
        <v>66</v>
      </c>
      <c r="B54" s="61"/>
      <c r="C54" s="61"/>
      <c r="D54" s="61"/>
      <c r="E54" s="47">
        <v>50.9</v>
      </c>
      <c r="F54" s="48">
        <v>1927.11</v>
      </c>
      <c r="G54" s="48">
        <v>1665.27</v>
      </c>
    </row>
    <row r="55" spans="1:9">
      <c r="A55" s="60" t="s">
        <v>67</v>
      </c>
      <c r="B55" s="61"/>
      <c r="C55" s="61"/>
      <c r="D55" s="61"/>
      <c r="E55" s="47">
        <v>27.5</v>
      </c>
      <c r="F55" s="48">
        <v>949.65</v>
      </c>
      <c r="G55" s="48">
        <v>820.62</v>
      </c>
    </row>
    <row r="58" spans="1:9" ht="38.25" customHeight="1">
      <c r="A58" s="62" t="s">
        <v>68</v>
      </c>
      <c r="B58" s="62"/>
      <c r="C58" s="62"/>
      <c r="D58" s="62"/>
    </row>
    <row r="59" spans="1:9" ht="53.25" customHeight="1">
      <c r="A59" s="63" t="s">
        <v>69</v>
      </c>
      <c r="B59" s="64"/>
      <c r="C59" s="65"/>
      <c r="D59" s="49" t="s">
        <v>70</v>
      </c>
    </row>
    <row r="60" spans="1:9" ht="15.75">
      <c r="A60" s="66">
        <v>454075.39</v>
      </c>
      <c r="B60" s="66"/>
      <c r="C60" s="66"/>
      <c r="D60" s="50">
        <v>172873.07</v>
      </c>
    </row>
    <row r="63" spans="1:9">
      <c r="B63" s="51"/>
      <c r="C63" s="52"/>
      <c r="D63" s="53"/>
      <c r="F63" s="54"/>
      <c r="G63" s="54"/>
      <c r="H63" s="55"/>
      <c r="I63" s="55"/>
    </row>
    <row r="64" spans="1:9">
      <c r="A64" s="51" t="s">
        <v>71</v>
      </c>
      <c r="B64" s="56"/>
      <c r="C64" s="53"/>
      <c r="D64" s="54"/>
      <c r="E64" s="54"/>
      <c r="G64" s="56" t="s">
        <v>72</v>
      </c>
      <c r="H64" s="55"/>
      <c r="I64" s="55"/>
    </row>
    <row r="65" spans="1:9">
      <c r="B65" s="54"/>
      <c r="C65" s="54"/>
      <c r="D65" s="54"/>
      <c r="E65" s="54"/>
      <c r="F65" s="54"/>
      <c r="G65" s="54"/>
      <c r="H65" s="55"/>
      <c r="I65" s="55"/>
    </row>
    <row r="66" spans="1:9">
      <c r="B66" s="56"/>
      <c r="C66" s="54"/>
      <c r="D66" s="54"/>
      <c r="E66" s="54"/>
      <c r="G66" s="57"/>
      <c r="H66" s="54"/>
      <c r="I66" s="55"/>
    </row>
    <row r="67" spans="1:9">
      <c r="A67" s="67" t="s">
        <v>73</v>
      </c>
      <c r="B67" s="67"/>
      <c r="C67" s="67"/>
      <c r="D67" s="67"/>
      <c r="E67" s="54"/>
      <c r="F67" s="54"/>
      <c r="G67" s="54"/>
      <c r="H67" s="55"/>
      <c r="I67" s="55"/>
    </row>
    <row r="68" spans="1:9">
      <c r="A68" s="58" t="s">
        <v>74</v>
      </c>
      <c r="B68" s="59"/>
      <c r="C68" s="57"/>
      <c r="D68" s="56"/>
      <c r="E68" s="54"/>
      <c r="F68" s="54"/>
      <c r="G68" s="54"/>
      <c r="H68" s="55"/>
      <c r="I68" s="55"/>
    </row>
    <row r="69" spans="1:9">
      <c r="A69" s="58" t="s">
        <v>75</v>
      </c>
      <c r="B69" s="59"/>
      <c r="C69" s="57"/>
      <c r="D69" s="54"/>
      <c r="E69" s="54"/>
      <c r="F69" s="54"/>
      <c r="G69" s="54"/>
      <c r="H69" s="55"/>
      <c r="I69" s="55"/>
    </row>
  </sheetData>
  <mergeCells count="117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A36:E36"/>
    <mergeCell ref="A37:E37"/>
    <mergeCell ref="A38:E38"/>
    <mergeCell ref="B31:D31"/>
    <mergeCell ref="J31:L31"/>
    <mergeCell ref="M31:N31"/>
    <mergeCell ref="B32:D32"/>
    <mergeCell ref="J32:L32"/>
    <mergeCell ref="M32:N32"/>
    <mergeCell ref="A45:E45"/>
    <mergeCell ref="F45:G45"/>
    <mergeCell ref="A46:E46"/>
    <mergeCell ref="F46:G46"/>
    <mergeCell ref="A47:E47"/>
    <mergeCell ref="F47:G47"/>
    <mergeCell ref="A39:E39"/>
    <mergeCell ref="A40:E40"/>
    <mergeCell ref="A43:E43"/>
    <mergeCell ref="F43:G43"/>
    <mergeCell ref="A44:E44"/>
    <mergeCell ref="F44:G44"/>
    <mergeCell ref="A69:B69"/>
    <mergeCell ref="A55:D55"/>
    <mergeCell ref="A58:D58"/>
    <mergeCell ref="A59:C59"/>
    <mergeCell ref="A60:C60"/>
    <mergeCell ref="A67:D67"/>
    <mergeCell ref="A68:B68"/>
    <mergeCell ref="A48:E48"/>
    <mergeCell ref="F48:G48"/>
    <mergeCell ref="A51:D51"/>
    <mergeCell ref="A52:D52"/>
    <mergeCell ref="A53:D53"/>
    <mergeCell ref="A54:D54"/>
  </mergeCells>
  <pageMargins left="0.3611111111111111" right="0.3611111111111111" top="0.3611111111111111" bottom="0.3611111111111111" header="0.5" footer="0.5"/>
  <pageSetup paperSize="9" scale="88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Рылеева 21_2019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2020-03-24T07:13:38Z</dcterms:created>
  <dcterms:modified xsi:type="dcterms:W3CDTF">2020-05-01T12:03:48Z</dcterms:modified>
</cp:coreProperties>
</file>