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<sst xmlns="http://schemas.openxmlformats.org/spreadsheetml/2006/main" count="247" uniqueCount="146">
  <si>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</si>
  <si>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</si>
  <si>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Телевизионная ул, д.45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</si>
  <si>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</si>
  <si>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</si>
  <si>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</si>
  <si>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</si>
  <si>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</si>
  <si>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</si>
  <si>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</si>
  <si>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</si>
  <si>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</si>
  <si>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</si>
  <si>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</si>
  <si>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</si>
  <si>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</si>
  <si>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</si>
  <si>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568,20 </t>
  </si>
  <si>
    <t>Нежилая площадь</t>
  </si>
  <si>
    <t xml:space="preserve"> 1 </t>
  </si>
  <si>
    <t>9,88</t>
  </si>
  <si>
    <t xml:space="preserve">66594,42 </t>
  </si>
  <si>
    <t xml:space="preserve">64009,58 </t>
  </si>
  <si>
    <t>-2584,84</t>
  </si>
  <si>
    <t>2584,84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</si>
  <si>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</si>
  <si>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</si>
  <si>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</si>
  <si>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</si>
  <si>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7361,58 </t>
  </si>
  <si>
    <t xml:space="preserve">7074,92 </t>
  </si>
  <si>
    <t>-286,66</t>
  </si>
  <si>
    <t>286,66</t>
  </si>
  <si>
    <t xml:space="preserve"> 1.2 </t>
  </si>
  <si>
    <t xml:space="preserve"> Содержание инженерных сетей</t>
  </si>
  <si>
    <t>1,38</t>
  </si>
  <si>
    <t xml:space="preserve">9209,77 </t>
  </si>
  <si>
    <t xml:space="preserve">8858,24 </t>
  </si>
  <si>
    <t>-351,53</t>
  </si>
  <si>
    <t>351,53</t>
  </si>
  <si>
    <t xml:space="preserve"> 1.3 </t>
  </si>
  <si>
    <t xml:space="preserve"> Содержание придомовой территории </t>
  </si>
  <si>
    <t>3,04</t>
  </si>
  <si>
    <t xml:space="preserve">20531,32 </t>
  </si>
  <si>
    <t xml:space="preserve">19731,78 </t>
  </si>
  <si>
    <t>-799,54</t>
  </si>
  <si>
    <t>799,54</t>
  </si>
  <si>
    <t xml:space="preserve"> 1.4</t>
  </si>
  <si>
    <t xml:space="preserve"> Управление многоквартирным домом </t>
  </si>
  <si>
    <t>2,30</t>
  </si>
  <si>
    <t xml:space="preserve">15533,55 </t>
  </si>
  <si>
    <t xml:space="preserve">14928,63 </t>
  </si>
  <si>
    <t>-604,92</t>
  </si>
  <si>
    <t>604,92</t>
  </si>
  <si>
    <t xml:space="preserve"> 1.5</t>
  </si>
  <si>
    <t xml:space="preserve"> Услуги РЦ </t>
  </si>
  <si>
    <t>1,32</t>
  </si>
  <si>
    <t xml:space="preserve">8914,94 </t>
  </si>
  <si>
    <t xml:space="preserve">8567,78 </t>
  </si>
  <si>
    <t>-347,16</t>
  </si>
  <si>
    <t>347,16</t>
  </si>
  <si>
    <t xml:space="preserve"> 1.6</t>
  </si>
  <si>
    <t xml:space="preserve"> Аварийное обслуживание</t>
  </si>
  <si>
    <t>0,38</t>
  </si>
  <si>
    <t xml:space="preserve">2566,43 </t>
  </si>
  <si>
    <t xml:space="preserve">2466,47 </t>
  </si>
  <si>
    <t>-99,96</t>
  </si>
  <si>
    <t>99,96</t>
  </si>
  <si>
    <t xml:space="preserve"> 1.7</t>
  </si>
  <si>
    <t xml:space="preserve"> Обслуживание фасадных и внутридомовых газопроводов</t>
  </si>
  <si>
    <t>0,16</t>
  </si>
  <si>
    <t xml:space="preserve">1058,52 </t>
  </si>
  <si>
    <t xml:space="preserve">1018,71 </t>
  </si>
  <si>
    <t>-39,81</t>
  </si>
  <si>
    <t>39,81</t>
  </si>
  <si>
    <t xml:space="preserve"> 1.8</t>
  </si>
  <si>
    <t xml:space="preserve">  Обслуживание газоходов и вентаканалов</t>
  </si>
  <si>
    <t>0,15</t>
  </si>
  <si>
    <t xml:space="preserve">1013,08 </t>
  </si>
  <si>
    <t xml:space="preserve">973,63 </t>
  </si>
  <si>
    <t>-39,45</t>
  </si>
  <si>
    <t>39,45</t>
  </si>
  <si>
    <t xml:space="preserve"> 1.9</t>
  </si>
  <si>
    <t xml:space="preserve">  Дератизации и дезинфекции</t>
  </si>
  <si>
    <t>0,06</t>
  </si>
  <si>
    <t xml:space="preserve">405,19 </t>
  </si>
  <si>
    <t xml:space="preserve">389,40 </t>
  </si>
  <si>
    <t>-15,79</t>
  </si>
  <si>
    <t>15,79</t>
  </si>
  <si>
    <t xml:space="preserve"> Текущий ремонт</t>
  </si>
  <si>
    <t>1,86</t>
  </si>
  <si>
    <t xml:space="preserve"> 2021г</t>
  </si>
  <si>
    <t xml:space="preserve">12550,45 </t>
  </si>
  <si>
    <t xml:space="preserve">12067,26 </t>
  </si>
  <si>
    <t xml:space="preserve"> Остаток средств на  01.01.2021</t>
  </si>
  <si>
    <t>15966,33</t>
  </si>
  <si>
    <t xml:space="preserve"> Выполненные работы в 2021г.</t>
  </si>
  <si>
    <t>Коммунальные услуги, в том числе:</t>
  </si>
  <si>
    <t>314314,20</t>
  </si>
  <si>
    <t>297715,24</t>
  </si>
  <si>
    <t>-16598,96</t>
  </si>
  <si>
    <t>16598,96</t>
  </si>
  <si>
    <t>Электроэнергия</t>
  </si>
  <si>
    <t xml:space="preserve">1739,63 </t>
  </si>
  <si>
    <t xml:space="preserve">1699,69 </t>
  </si>
  <si>
    <t>-39,94</t>
  </si>
  <si>
    <t>39,94</t>
  </si>
  <si>
    <t>Холодное водоснабжение</t>
  </si>
  <si>
    <t xml:space="preserve">51592,74 </t>
  </si>
  <si>
    <t xml:space="preserve">50537,81 </t>
  </si>
  <si>
    <t>-1054,93</t>
  </si>
  <si>
    <t>1054,93</t>
  </si>
  <si>
    <t>Водоотведение</t>
  </si>
  <si>
    <t xml:space="preserve">35053,93 </t>
  </si>
  <si>
    <t xml:space="preserve">34314,89 </t>
  </si>
  <si>
    <t>-739,04</t>
  </si>
  <si>
    <t>739,04</t>
  </si>
  <si>
    <t>Центральное отопление</t>
  </si>
  <si>
    <t xml:space="preserve">225927,90 </t>
  </si>
  <si>
    <t xml:space="preserve">211162,85 </t>
  </si>
  <si>
    <t>-14765,05</t>
  </si>
  <si>
    <t>14765,05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</si>
  <si>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</si>
  <si>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</si>
  <si>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</si>
  <si>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</si>
  <si>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</si>
  <si>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"СпецРемстрой- плюс"</t>
  </si>
  <si>
    <t>дог-р с ОАО "Газпром газораспределение Калуга" в г.Калуге</t>
  </si>
  <si>
    <t>КК "Наяда"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</si>
  <si>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</si>
  <si>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</si>
  <si>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</si>
  <si>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</si>
  <si>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</si>
  <si>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</si>
  <si>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</si>
  <si>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</si>
  <si>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</si>
  <si>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возм.затрат за исп.спецтехники по очистке желоб.и воронок на кровле</t>
  </si>
  <si>
    <t>снос аварийных деревьев</t>
  </si>
  <si>
    <t>замена трубопровода на системе ХВС в кв.7</t>
  </si>
  <si>
    <t>механиз.уборка снега</t>
  </si>
  <si>
    <t>Задолженность населения</t>
  </si>
  <si>
    <t xml:space="preserve"> Содержание помещений общего пользования,  в том числе: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</si>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</sst>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19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9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19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9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8" xfId="50" applyBorder="1" applyAlignment="1" quotePrefix="1">
      <alignment horizontal="left" vertical="top" wrapText="1"/>
      <protection/>
    </xf>
    <xf numFmtId="0" fontId="2" fillId="0" borderId="17" xfId="45" applyBorder="1" applyAlignment="1" quotePrefix="1">
      <alignment horizontal="left" vertical="top" wrapText="1"/>
      <protection/>
    </xf>
    <xf numFmtId="0" fontId="2" fillId="0" borderId="21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75" applyNumberFormat="1" applyFont="1" applyBorder="1" applyAlignment="1">
      <alignment horizontal="right"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0" fillId="0" borderId="0" xfId="75" applyAlignment="1">
      <alignment wrapText="1"/>
      <protection/>
    </xf>
    <xf numFmtId="0" fontId="6" fillId="0" borderId="0" xfId="75" applyFont="1" applyBorder="1">
      <alignment/>
      <protection/>
    </xf>
    <xf numFmtId="0" fontId="0" fillId="0" borderId="0" xfId="75">
      <alignment/>
      <protection/>
    </xf>
    <xf numFmtId="0" fontId="0" fillId="0" borderId="0" xfId="75" applyBorder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2" fontId="1" fillId="0" borderId="10" xfId="34" applyNumberFormat="1" applyBorder="1" applyAlignment="1" quotePrefix="1">
      <alignment horizontal="right" vertical="top" wrapText="1"/>
      <protection/>
    </xf>
    <xf numFmtId="2" fontId="8" fillId="0" borderId="0" xfId="0" applyNumberFormat="1" applyFont="1" applyAlignment="1">
      <alignment wrapText="1"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0" fontId="0" fillId="33" borderId="21" xfId="75" applyFont="1" applyFill="1" applyBorder="1" applyAlignment="1">
      <alignment horizontal="left" vertical="justify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1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1" fillId="0" borderId="17" xfId="45" applyFont="1" applyBorder="1" applyAlignment="1">
      <alignment horizontal="left" vertical="top" wrapText="1"/>
      <protection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2" fontId="1" fillId="0" borderId="21" xfId="34" applyNumberFormat="1" applyBorder="1" applyAlignment="1" quotePrefix="1">
      <alignment horizontal="right" vertical="top" wrapText="1"/>
      <protection/>
    </xf>
    <xf numFmtId="0" fontId="1" fillId="0" borderId="21" xfId="44" applyBorder="1" applyAlignment="1" quotePrefix="1">
      <alignment horizontal="left" vertical="top" wrapText="1"/>
      <protection/>
    </xf>
    <xf numFmtId="0" fontId="1" fillId="0" borderId="21" xfId="42" applyBorder="1" applyAlignment="1" quotePrefix="1">
      <alignment horizontal="right" vertical="top" wrapText="1"/>
      <protection/>
    </xf>
    <xf numFmtId="2" fontId="1" fillId="0" borderId="21" xfId="42" applyNumberFormat="1" applyBorder="1" applyAlignment="1" quotePrefix="1">
      <alignment horizontal="right" vertical="top" wrapText="1"/>
      <protection/>
    </xf>
    <xf numFmtId="0" fontId="1" fillId="0" borderId="21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8" xfId="49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8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18" xfId="38" applyBorder="1" applyAlignment="1" quotePrefix="1">
      <alignment horizontal="left" vertical="top" wrapText="1"/>
      <protection/>
    </xf>
    <xf numFmtId="0" fontId="1" fillId="0" borderId="20" xfId="38" applyBorder="1" applyAlignment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" fillId="0" borderId="21" xfId="45" applyFont="1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1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6" fillId="0" borderId="21" xfId="75" applyFont="1" applyBorder="1" applyAlignment="1">
      <alignment horizontal="left" vertical="center" wrapText="1"/>
      <protection/>
    </xf>
    <xf numFmtId="0" fontId="6" fillId="0" borderId="11" xfId="75" applyFont="1" applyBorder="1" applyAlignment="1">
      <alignment horizontal="left" vertical="center" wrapText="1"/>
      <protection/>
    </xf>
    <xf numFmtId="0" fontId="6" fillId="0" borderId="15" xfId="75" applyFont="1" applyBorder="1" applyAlignment="1">
      <alignment horizontal="left" vertical="center" wrapText="1"/>
      <protection/>
    </xf>
    <xf numFmtId="0" fontId="0" fillId="33" borderId="11" xfId="75" applyFill="1" applyBorder="1" applyAlignment="1">
      <alignment horizontal="left" vertical="justify" wrapText="1"/>
      <protection/>
    </xf>
    <xf numFmtId="0" fontId="0" fillId="33" borderId="15" xfId="75" applyFill="1" applyBorder="1" applyAlignment="1">
      <alignment horizontal="left" vertical="justify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7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7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20" xfId="36" applyBorder="1" applyAlignment="1">
      <alignment horizontal="left" vertical="top" wrapText="1"/>
      <protection/>
    </xf>
    <xf numFmtId="0" fontId="1" fillId="0" borderId="17" xfId="37" applyBorder="1" applyAlignment="1" quotePrefix="1">
      <alignment horizontal="left" vertical="top" wrapText="1"/>
      <protection/>
    </xf>
    <xf numFmtId="0" fontId="7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SheetLayoutView="100" zoomScalePageLayoutView="0" workbookViewId="0" topLeftCell="A13">
      <selection activeCell="R28" sqref="R28:S2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3.00390625" style="1" customWidth="1"/>
    <col min="5" max="5" width="7.25390625" style="1" customWidth="1"/>
    <col min="6" max="6" width="10.375" style="1" customWidth="1"/>
    <col min="7" max="7" width="0.12890625" style="1" customWidth="1"/>
    <col min="8" max="8" width="14.375" style="1" customWidth="1"/>
    <col min="9" max="9" width="0.12890625" style="1" customWidth="1"/>
    <col min="10" max="10" width="13.75390625" style="1" customWidth="1"/>
    <col min="11" max="11" width="0.2421875" style="1" hidden="1" customWidth="1"/>
    <col min="12" max="12" width="0.12890625" style="1" hidden="1" customWidth="1"/>
    <col min="13" max="13" width="12.00390625" style="1" customWidth="1"/>
    <col min="14" max="14" width="2.625" style="1" hidden="1" customWidth="1"/>
    <col min="15" max="15" width="2.375" style="1" customWidth="1"/>
    <col min="16" max="16" width="2.25390625" style="1" customWidth="1"/>
    <col min="17" max="17" width="9.875" style="1" customWidth="1"/>
    <col min="18" max="18" width="2.625" style="1" customWidth="1"/>
    <col min="19" max="19" width="11.125" style="1" customWidth="1"/>
    <col min="20" max="20" width="30.375" style="1" customWidth="1"/>
    <col min="21" max="16384" width="9.125" style="1" customWidth="1"/>
  </cols>
  <sheetData>
    <row r="1" spans="3:18" ht="17.25" customHeight="1"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3:18" ht="0" customHeight="1" hidden="1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4:16" ht="16.5" customHeight="1"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ht="0.75" customHeight="1"/>
    <row r="5" spans="3:15" ht="18" customHeight="1">
      <c r="C5" s="105" t="s">
        <v>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ht="2.25" customHeight="1"/>
    <row r="7" spans="1:20" ht="25.5">
      <c r="A7" s="2" t="s">
        <v>3</v>
      </c>
      <c r="B7" s="107" t="s">
        <v>4</v>
      </c>
      <c r="C7" s="97"/>
      <c r="D7" s="95"/>
      <c r="E7" s="3" t="s">
        <v>5</v>
      </c>
      <c r="F7" s="2" t="s">
        <v>6</v>
      </c>
      <c r="H7" s="2" t="s">
        <v>7</v>
      </c>
      <c r="J7" s="2" t="s">
        <v>8</v>
      </c>
      <c r="L7" s="107" t="s">
        <v>9</v>
      </c>
      <c r="M7" s="95"/>
      <c r="O7" s="107" t="s">
        <v>10</v>
      </c>
      <c r="P7" s="97"/>
      <c r="Q7" s="95"/>
      <c r="R7" s="107" t="s">
        <v>11</v>
      </c>
      <c r="S7" s="108"/>
      <c r="T7" s="2" t="s">
        <v>12</v>
      </c>
    </row>
    <row r="8" spans="1:20" ht="15" customHeight="1">
      <c r="A8" s="4" t="s">
        <v>13</v>
      </c>
      <c r="B8" s="55" t="s">
        <v>14</v>
      </c>
      <c r="C8" s="97"/>
      <c r="D8" s="95"/>
      <c r="E8" s="5" t="s">
        <v>15</v>
      </c>
      <c r="F8" s="6" t="s">
        <v>13</v>
      </c>
      <c r="H8" s="47">
        <f>H9+H10</f>
        <v>568.2</v>
      </c>
      <c r="J8" s="53" t="s">
        <v>13</v>
      </c>
      <c r="K8" s="95"/>
      <c r="M8" s="53" t="s">
        <v>13</v>
      </c>
      <c r="N8" s="95"/>
      <c r="O8" s="53" t="s">
        <v>13</v>
      </c>
      <c r="P8" s="63"/>
      <c r="Q8" s="61"/>
      <c r="R8" s="53" t="s">
        <v>13</v>
      </c>
      <c r="S8" s="95"/>
      <c r="T8" s="7" t="s">
        <v>13</v>
      </c>
    </row>
    <row r="9" spans="1:20" ht="15" customHeight="1">
      <c r="A9" s="8" t="s">
        <v>13</v>
      </c>
      <c r="B9" s="55" t="s">
        <v>16</v>
      </c>
      <c r="C9" s="74"/>
      <c r="D9" s="75"/>
      <c r="E9" s="9" t="s">
        <v>15</v>
      </c>
      <c r="F9" s="7" t="s">
        <v>13</v>
      </c>
      <c r="H9" s="6" t="s">
        <v>17</v>
      </c>
      <c r="J9" s="53" t="s">
        <v>13</v>
      </c>
      <c r="K9" s="95"/>
      <c r="M9" s="53" t="s">
        <v>13</v>
      </c>
      <c r="N9" s="95"/>
      <c r="O9" s="53" t="s">
        <v>13</v>
      </c>
      <c r="P9" s="63"/>
      <c r="Q9" s="61"/>
      <c r="R9" s="53" t="s">
        <v>13</v>
      </c>
      <c r="S9" s="95"/>
      <c r="T9" s="10" t="s">
        <v>13</v>
      </c>
    </row>
    <row r="10" spans="1:20" ht="15" customHeight="1">
      <c r="A10" s="8" t="s">
        <v>13</v>
      </c>
      <c r="B10" s="55" t="s">
        <v>18</v>
      </c>
      <c r="C10" s="74"/>
      <c r="D10" s="75"/>
      <c r="E10" s="9" t="s">
        <v>15</v>
      </c>
      <c r="F10" s="11" t="s">
        <v>13</v>
      </c>
      <c r="H10" s="46">
        <v>0</v>
      </c>
      <c r="J10" s="53" t="s">
        <v>13</v>
      </c>
      <c r="K10" s="95"/>
      <c r="M10" s="53" t="s">
        <v>13</v>
      </c>
      <c r="N10" s="95"/>
      <c r="O10" s="53" t="s">
        <v>13</v>
      </c>
      <c r="P10" s="63"/>
      <c r="Q10" s="61"/>
      <c r="R10" s="53" t="s">
        <v>13</v>
      </c>
      <c r="S10" s="95"/>
      <c r="T10" s="11" t="s">
        <v>13</v>
      </c>
    </row>
    <row r="11" spans="1:20" ht="26.25" customHeight="1">
      <c r="A11" s="12" t="s">
        <v>19</v>
      </c>
      <c r="B11" s="96" t="s">
        <v>144</v>
      </c>
      <c r="C11" s="97"/>
      <c r="D11" s="95"/>
      <c r="E11" s="49" t="s">
        <v>27</v>
      </c>
      <c r="F11" s="6" t="s">
        <v>20</v>
      </c>
      <c r="H11" s="6" t="s">
        <v>21</v>
      </c>
      <c r="J11" s="53" t="s">
        <v>22</v>
      </c>
      <c r="K11" s="95"/>
      <c r="M11" s="58" t="s">
        <v>21</v>
      </c>
      <c r="N11" s="98"/>
      <c r="O11" s="53" t="s">
        <v>23</v>
      </c>
      <c r="P11" s="97"/>
      <c r="Q11" s="95"/>
      <c r="R11" s="53" t="s">
        <v>24</v>
      </c>
      <c r="S11" s="95"/>
      <c r="T11" s="109" t="s">
        <v>122</v>
      </c>
    </row>
    <row r="12" spans="1:20" ht="0" customHeight="1" hidden="1">
      <c r="A12" s="126" t="s">
        <v>25</v>
      </c>
      <c r="B12" s="128" t="s">
        <v>26</v>
      </c>
      <c r="C12" s="120"/>
      <c r="D12" s="98"/>
      <c r="E12" s="91" t="s">
        <v>27</v>
      </c>
      <c r="F12" s="93" t="s">
        <v>28</v>
      </c>
      <c r="H12" s="116" t="s">
        <v>29</v>
      </c>
      <c r="J12" s="118" t="s">
        <v>30</v>
      </c>
      <c r="K12" s="98"/>
      <c r="M12" s="99"/>
      <c r="N12" s="100"/>
      <c r="O12" s="119" t="s">
        <v>31</v>
      </c>
      <c r="P12" s="120"/>
      <c r="Q12" s="98"/>
      <c r="R12" s="122" t="s">
        <v>32</v>
      </c>
      <c r="S12" s="123"/>
      <c r="T12" s="110"/>
    </row>
    <row r="13" spans="1:20" ht="27" customHeight="1">
      <c r="A13" s="127"/>
      <c r="B13" s="99"/>
      <c r="C13" s="121"/>
      <c r="D13" s="100"/>
      <c r="E13" s="92"/>
      <c r="F13" s="94"/>
      <c r="H13" s="117"/>
      <c r="J13" s="99"/>
      <c r="K13" s="100"/>
      <c r="M13" s="71" t="s">
        <v>29</v>
      </c>
      <c r="N13" s="57"/>
      <c r="O13" s="99"/>
      <c r="P13" s="121"/>
      <c r="Q13" s="100"/>
      <c r="R13" s="124"/>
      <c r="S13" s="125"/>
      <c r="T13" s="31" t="s">
        <v>123</v>
      </c>
    </row>
    <row r="14" spans="1:20" ht="0" customHeight="1" hidden="1">
      <c r="A14" s="80" t="s">
        <v>33</v>
      </c>
      <c r="B14" s="82" t="s">
        <v>34</v>
      </c>
      <c r="C14" s="59"/>
      <c r="D14" s="60"/>
      <c r="E14" s="86" t="s">
        <v>27</v>
      </c>
      <c r="F14" s="87" t="s">
        <v>35</v>
      </c>
      <c r="H14" s="87" t="s">
        <v>36</v>
      </c>
      <c r="J14" s="58" t="s">
        <v>37</v>
      </c>
      <c r="K14" s="60"/>
      <c r="M14" s="58" t="s">
        <v>36</v>
      </c>
      <c r="N14" s="60"/>
      <c r="O14" s="58" t="s">
        <v>38</v>
      </c>
      <c r="P14" s="59"/>
      <c r="Q14" s="60"/>
      <c r="R14" s="58" t="s">
        <v>39</v>
      </c>
      <c r="S14" s="60"/>
      <c r="T14" s="31" t="s">
        <v>124</v>
      </c>
    </row>
    <row r="15" spans="1:20" ht="15" customHeight="1">
      <c r="A15" s="81"/>
      <c r="B15" s="83"/>
      <c r="C15" s="84"/>
      <c r="D15" s="85"/>
      <c r="E15" s="81"/>
      <c r="F15" s="81"/>
      <c r="H15" s="81"/>
      <c r="J15" s="83"/>
      <c r="K15" s="85"/>
      <c r="M15" s="83"/>
      <c r="N15" s="85"/>
      <c r="O15" s="83"/>
      <c r="P15" s="84"/>
      <c r="Q15" s="85"/>
      <c r="R15" s="83"/>
      <c r="S15" s="85"/>
      <c r="T15" s="31" t="s">
        <v>123</v>
      </c>
    </row>
    <row r="16" spans="1:20" ht="15" customHeight="1">
      <c r="A16" s="8" t="s">
        <v>40</v>
      </c>
      <c r="B16" s="55" t="s">
        <v>41</v>
      </c>
      <c r="C16" s="74"/>
      <c r="D16" s="75"/>
      <c r="E16" s="9" t="s">
        <v>27</v>
      </c>
      <c r="F16" s="10" t="s">
        <v>42</v>
      </c>
      <c r="H16" s="6" t="s">
        <v>43</v>
      </c>
      <c r="J16" s="53" t="s">
        <v>44</v>
      </c>
      <c r="K16" s="57"/>
      <c r="M16" s="53" t="s">
        <v>43</v>
      </c>
      <c r="N16" s="57"/>
      <c r="O16" s="53" t="s">
        <v>45</v>
      </c>
      <c r="P16" s="63"/>
      <c r="Q16" s="61"/>
      <c r="R16" s="53" t="s">
        <v>46</v>
      </c>
      <c r="S16" s="57"/>
      <c r="T16" s="31" t="s">
        <v>123</v>
      </c>
    </row>
    <row r="17" spans="1:20" ht="15" customHeight="1">
      <c r="A17" s="8" t="s">
        <v>47</v>
      </c>
      <c r="B17" s="55" t="s">
        <v>48</v>
      </c>
      <c r="C17" s="74"/>
      <c r="D17" s="75"/>
      <c r="E17" s="9" t="s">
        <v>27</v>
      </c>
      <c r="F17" s="10" t="s">
        <v>49</v>
      </c>
      <c r="H17" s="6" t="s">
        <v>50</v>
      </c>
      <c r="J17" s="53" t="s">
        <v>51</v>
      </c>
      <c r="K17" s="57"/>
      <c r="M17" s="53" t="s">
        <v>50</v>
      </c>
      <c r="N17" s="57"/>
      <c r="O17" s="53" t="s">
        <v>52</v>
      </c>
      <c r="P17" s="63"/>
      <c r="Q17" s="61"/>
      <c r="R17" s="53" t="s">
        <v>53</v>
      </c>
      <c r="S17" s="57"/>
      <c r="T17" s="31" t="s">
        <v>124</v>
      </c>
    </row>
    <row r="18" ht="0" customHeight="1" hidden="1">
      <c r="T18" s="31" t="s">
        <v>125</v>
      </c>
    </row>
    <row r="19" spans="1:20" ht="15" customHeight="1">
      <c r="A19" s="8" t="s">
        <v>54</v>
      </c>
      <c r="B19" s="55" t="s">
        <v>55</v>
      </c>
      <c r="C19" s="56"/>
      <c r="D19" s="57"/>
      <c r="E19" s="9" t="s">
        <v>27</v>
      </c>
      <c r="F19" s="6" t="s">
        <v>56</v>
      </c>
      <c r="H19" s="6" t="s">
        <v>57</v>
      </c>
      <c r="J19" s="53" t="s">
        <v>58</v>
      </c>
      <c r="K19" s="57"/>
      <c r="M19" s="53" t="s">
        <v>57</v>
      </c>
      <c r="N19" s="57"/>
      <c r="O19" s="53" t="s">
        <v>59</v>
      </c>
      <c r="P19" s="56"/>
      <c r="Q19" s="57"/>
      <c r="R19" s="53" t="s">
        <v>60</v>
      </c>
      <c r="S19" s="57"/>
      <c r="T19" s="31" t="s">
        <v>125</v>
      </c>
    </row>
    <row r="20" spans="1:20" ht="17.25" customHeight="1">
      <c r="A20" s="18" t="s">
        <v>61</v>
      </c>
      <c r="B20" s="88" t="s">
        <v>62</v>
      </c>
      <c r="C20" s="56"/>
      <c r="D20" s="57"/>
      <c r="E20" s="19" t="s">
        <v>27</v>
      </c>
      <c r="F20" s="20" t="s">
        <v>63</v>
      </c>
      <c r="H20" s="21" t="s">
        <v>64</v>
      </c>
      <c r="J20" s="89" t="s">
        <v>65</v>
      </c>
      <c r="K20" s="57"/>
      <c r="M20" s="89" t="s">
        <v>64</v>
      </c>
      <c r="N20" s="57"/>
      <c r="O20" s="90" t="s">
        <v>66</v>
      </c>
      <c r="P20" s="56"/>
      <c r="Q20" s="57"/>
      <c r="R20" s="78" t="s">
        <v>67</v>
      </c>
      <c r="S20" s="79"/>
      <c r="T20" s="31" t="s">
        <v>126</v>
      </c>
    </row>
    <row r="21" spans="1:20" ht="0.75" customHeight="1">
      <c r="A21" s="80" t="s">
        <v>68</v>
      </c>
      <c r="B21" s="82" t="s">
        <v>69</v>
      </c>
      <c r="C21" s="59"/>
      <c r="D21" s="60"/>
      <c r="E21" s="86" t="s">
        <v>27</v>
      </c>
      <c r="F21" s="87" t="s">
        <v>70</v>
      </c>
      <c r="H21" s="87" t="s">
        <v>71</v>
      </c>
      <c r="J21" s="58" t="s">
        <v>72</v>
      </c>
      <c r="K21" s="60"/>
      <c r="M21" s="58" t="s">
        <v>71</v>
      </c>
      <c r="N21" s="60"/>
      <c r="O21" s="58" t="s">
        <v>73</v>
      </c>
      <c r="P21" s="59"/>
      <c r="Q21" s="60"/>
      <c r="R21" s="58" t="s">
        <v>74</v>
      </c>
      <c r="S21" s="60"/>
      <c r="T21" s="31" t="s">
        <v>127</v>
      </c>
    </row>
    <row r="22" spans="1:20" ht="26.25" customHeight="1">
      <c r="A22" s="81"/>
      <c r="B22" s="83"/>
      <c r="C22" s="84"/>
      <c r="D22" s="85"/>
      <c r="E22" s="81"/>
      <c r="F22" s="81"/>
      <c r="H22" s="81"/>
      <c r="J22" s="83"/>
      <c r="K22" s="85"/>
      <c r="M22" s="83"/>
      <c r="N22" s="85"/>
      <c r="O22" s="83"/>
      <c r="P22" s="84"/>
      <c r="Q22" s="85"/>
      <c r="R22" s="83"/>
      <c r="S22" s="85"/>
      <c r="T22" s="31" t="s">
        <v>128</v>
      </c>
    </row>
    <row r="23" ht="0" customHeight="1" hidden="1">
      <c r="T23" s="31" t="s">
        <v>127</v>
      </c>
    </row>
    <row r="24" spans="1:20" ht="15" customHeight="1">
      <c r="A24" s="8" t="s">
        <v>75</v>
      </c>
      <c r="B24" s="55" t="s">
        <v>76</v>
      </c>
      <c r="C24" s="74"/>
      <c r="D24" s="75"/>
      <c r="E24" s="9" t="s">
        <v>27</v>
      </c>
      <c r="F24" s="11" t="s">
        <v>77</v>
      </c>
      <c r="H24" s="6" t="s">
        <v>78</v>
      </c>
      <c r="J24" s="53" t="s">
        <v>79</v>
      </c>
      <c r="K24" s="57"/>
      <c r="M24" s="53" t="s">
        <v>78</v>
      </c>
      <c r="N24" s="57"/>
      <c r="O24" s="53" t="s">
        <v>80</v>
      </c>
      <c r="P24" s="63"/>
      <c r="Q24" s="61"/>
      <c r="R24" s="53" t="s">
        <v>81</v>
      </c>
      <c r="S24" s="57"/>
      <c r="T24" s="31" t="s">
        <v>127</v>
      </c>
    </row>
    <row r="25" spans="1:20" ht="12.75">
      <c r="A25" s="8" t="s">
        <v>82</v>
      </c>
      <c r="B25" s="55" t="s">
        <v>83</v>
      </c>
      <c r="C25" s="74"/>
      <c r="D25" s="75"/>
      <c r="E25" s="9" t="s">
        <v>27</v>
      </c>
      <c r="F25" s="10" t="s">
        <v>84</v>
      </c>
      <c r="H25" s="6" t="s">
        <v>85</v>
      </c>
      <c r="J25" s="53" t="s">
        <v>86</v>
      </c>
      <c r="K25" s="57"/>
      <c r="M25" s="53" t="s">
        <v>85</v>
      </c>
      <c r="N25" s="57"/>
      <c r="O25" s="53" t="s">
        <v>87</v>
      </c>
      <c r="P25" s="63"/>
      <c r="Q25" s="61"/>
      <c r="R25" s="53" t="s">
        <v>88</v>
      </c>
      <c r="S25" s="57"/>
      <c r="T25" s="32" t="s">
        <v>129</v>
      </c>
    </row>
    <row r="26" spans="1:20" ht="15" customHeight="1">
      <c r="A26" s="48"/>
      <c r="B26" s="28"/>
      <c r="C26" s="14"/>
      <c r="D26" s="15"/>
      <c r="E26" s="5"/>
      <c r="F26" s="17"/>
      <c r="H26" s="17"/>
      <c r="J26" s="13"/>
      <c r="K26" s="15"/>
      <c r="M26" s="13"/>
      <c r="N26" s="15"/>
      <c r="O26" s="58"/>
      <c r="P26" s="59"/>
      <c r="Q26" s="60"/>
      <c r="R26" s="58"/>
      <c r="S26" s="60"/>
      <c r="T26" s="17"/>
    </row>
    <row r="27" spans="1:20" ht="15" customHeight="1">
      <c r="A27" s="12">
        <v>2</v>
      </c>
      <c r="B27" s="62" t="s">
        <v>89</v>
      </c>
      <c r="C27" s="76"/>
      <c r="D27" s="77"/>
      <c r="E27" s="9" t="s">
        <v>27</v>
      </c>
      <c r="F27" s="11" t="s">
        <v>90</v>
      </c>
      <c r="H27" s="6" t="s">
        <v>13</v>
      </c>
      <c r="J27" s="53">
        <f>J28+J29-J31</f>
        <v>25448.75</v>
      </c>
      <c r="K27" s="57"/>
      <c r="M27" s="69">
        <f>M30</f>
        <v>33420</v>
      </c>
      <c r="N27" s="57"/>
      <c r="O27" s="69">
        <f>J27-M27</f>
        <v>-7971.25</v>
      </c>
      <c r="P27" s="63"/>
      <c r="Q27" s="61"/>
      <c r="R27" s="53">
        <v>7971.25</v>
      </c>
      <c r="S27" s="57"/>
      <c r="T27" s="10" t="s">
        <v>13</v>
      </c>
    </row>
    <row r="28" spans="1:20" ht="15" customHeight="1">
      <c r="A28" s="8" t="s">
        <v>13</v>
      </c>
      <c r="B28" s="55" t="s">
        <v>91</v>
      </c>
      <c r="C28" s="74"/>
      <c r="D28" s="75"/>
      <c r="E28" s="9" t="s">
        <v>27</v>
      </c>
      <c r="F28" s="11" t="s">
        <v>13</v>
      </c>
      <c r="H28" s="6" t="s">
        <v>92</v>
      </c>
      <c r="J28" s="53" t="s">
        <v>93</v>
      </c>
      <c r="K28" s="57"/>
      <c r="M28" s="53" t="s">
        <v>13</v>
      </c>
      <c r="N28" s="57"/>
      <c r="O28" s="53" t="s">
        <v>13</v>
      </c>
      <c r="P28" s="63"/>
      <c r="Q28" s="61"/>
      <c r="R28" s="53" t="s">
        <v>13</v>
      </c>
      <c r="S28" s="57"/>
      <c r="T28" s="11" t="s">
        <v>13</v>
      </c>
    </row>
    <row r="29" spans="1:20" ht="15" customHeight="1">
      <c r="A29" s="8" t="s">
        <v>13</v>
      </c>
      <c r="B29" s="55" t="s">
        <v>94</v>
      </c>
      <c r="C29" s="74"/>
      <c r="D29" s="75"/>
      <c r="E29" s="9" t="s">
        <v>27</v>
      </c>
      <c r="F29" s="10" t="s">
        <v>13</v>
      </c>
      <c r="H29" s="6" t="s">
        <v>13</v>
      </c>
      <c r="J29" s="53" t="s">
        <v>95</v>
      </c>
      <c r="K29" s="57"/>
      <c r="M29" s="53" t="s">
        <v>13</v>
      </c>
      <c r="N29" s="57"/>
      <c r="O29" s="53" t="s">
        <v>13</v>
      </c>
      <c r="P29" s="63"/>
      <c r="Q29" s="61"/>
      <c r="R29" s="53" t="s">
        <v>13</v>
      </c>
      <c r="S29" s="57"/>
      <c r="T29" s="10" t="s">
        <v>13</v>
      </c>
    </row>
    <row r="30" spans="1:20" ht="14.25" customHeight="1">
      <c r="A30" s="23" t="s">
        <v>13</v>
      </c>
      <c r="B30" s="70" t="s">
        <v>96</v>
      </c>
      <c r="C30" s="56"/>
      <c r="D30" s="57"/>
      <c r="E30" s="24" t="s">
        <v>27</v>
      </c>
      <c r="F30" s="25" t="s">
        <v>13</v>
      </c>
      <c r="H30" s="26" t="s">
        <v>13</v>
      </c>
      <c r="J30" s="71" t="s">
        <v>13</v>
      </c>
      <c r="K30" s="57"/>
      <c r="M30" s="72">
        <f>F41</f>
        <v>33420</v>
      </c>
      <c r="N30" s="57"/>
      <c r="O30" s="73" t="s">
        <v>13</v>
      </c>
      <c r="P30" s="56"/>
      <c r="Q30" s="57"/>
      <c r="R30" s="64" t="s">
        <v>13</v>
      </c>
      <c r="S30" s="65"/>
      <c r="T30" s="25" t="s">
        <v>13</v>
      </c>
    </row>
    <row r="31" spans="1:20" ht="15" customHeight="1">
      <c r="A31" s="27"/>
      <c r="B31" s="66" t="s">
        <v>143</v>
      </c>
      <c r="C31" s="67"/>
      <c r="D31" s="68"/>
      <c r="E31" s="16" t="s">
        <v>27</v>
      </c>
      <c r="F31" s="17" t="s">
        <v>13</v>
      </c>
      <c r="H31" s="17" t="s">
        <v>13</v>
      </c>
      <c r="J31" s="58" t="str">
        <f>R11</f>
        <v>2584,84</v>
      </c>
      <c r="K31" s="60"/>
      <c r="M31" s="58" t="s">
        <v>13</v>
      </c>
      <c r="N31" s="60"/>
      <c r="O31" s="58" t="s">
        <v>13</v>
      </c>
      <c r="P31" s="59"/>
      <c r="Q31" s="60"/>
      <c r="R31" s="58" t="s">
        <v>13</v>
      </c>
      <c r="S31" s="60"/>
      <c r="T31" s="17" t="s">
        <v>13</v>
      </c>
    </row>
    <row r="32" spans="1:20" ht="15" customHeight="1">
      <c r="A32" s="48"/>
      <c r="B32" s="28"/>
      <c r="C32" s="14"/>
      <c r="D32" s="15"/>
      <c r="E32" s="5"/>
      <c r="F32" s="17"/>
      <c r="H32" s="17"/>
      <c r="J32" s="13"/>
      <c r="K32" s="15"/>
      <c r="M32" s="13"/>
      <c r="N32" s="15"/>
      <c r="O32" s="58"/>
      <c r="P32" s="59"/>
      <c r="Q32" s="60"/>
      <c r="R32" s="58"/>
      <c r="S32" s="60"/>
      <c r="T32" s="17"/>
    </row>
    <row r="33" ht="0" customHeight="1" hidden="1"/>
    <row r="34" spans="1:20" ht="15" customHeight="1">
      <c r="A34" s="29">
        <v>3</v>
      </c>
      <c r="B34" s="62" t="s">
        <v>97</v>
      </c>
      <c r="C34" s="56"/>
      <c r="D34" s="57"/>
      <c r="E34" s="5" t="s">
        <v>27</v>
      </c>
      <c r="F34" s="6" t="s">
        <v>13</v>
      </c>
      <c r="H34" s="6" t="s">
        <v>98</v>
      </c>
      <c r="J34" s="53" t="s">
        <v>99</v>
      </c>
      <c r="K34" s="57"/>
      <c r="M34" s="53" t="s">
        <v>98</v>
      </c>
      <c r="N34" s="57"/>
      <c r="O34" s="53" t="s">
        <v>100</v>
      </c>
      <c r="P34" s="56"/>
      <c r="Q34" s="57"/>
      <c r="R34" s="53" t="s">
        <v>101</v>
      </c>
      <c r="S34" s="61"/>
      <c r="T34" s="6" t="s">
        <v>13</v>
      </c>
    </row>
    <row r="35" spans="1:20" ht="15" customHeight="1">
      <c r="A35" s="30" t="s">
        <v>13</v>
      </c>
      <c r="B35" s="55" t="s">
        <v>102</v>
      </c>
      <c r="C35" s="56"/>
      <c r="D35" s="57"/>
      <c r="E35" s="5" t="s">
        <v>27</v>
      </c>
      <c r="F35" s="6" t="s">
        <v>13</v>
      </c>
      <c r="H35" s="17" t="s">
        <v>103</v>
      </c>
      <c r="J35" s="53" t="s">
        <v>104</v>
      </c>
      <c r="K35" s="57"/>
      <c r="M35" s="53" t="s">
        <v>103</v>
      </c>
      <c r="N35" s="57"/>
      <c r="O35" s="53" t="s">
        <v>105</v>
      </c>
      <c r="P35" s="56"/>
      <c r="Q35" s="57"/>
      <c r="R35" s="53" t="s">
        <v>106</v>
      </c>
      <c r="S35" s="61"/>
      <c r="T35" s="33" t="s">
        <v>130</v>
      </c>
    </row>
    <row r="36" spans="1:20" ht="15" customHeight="1">
      <c r="A36" s="8" t="s">
        <v>13</v>
      </c>
      <c r="B36" s="55" t="s">
        <v>107</v>
      </c>
      <c r="C36" s="56"/>
      <c r="D36" s="57"/>
      <c r="E36" s="9" t="s">
        <v>27</v>
      </c>
      <c r="F36" s="22" t="s">
        <v>13</v>
      </c>
      <c r="H36" s="6" t="s">
        <v>108</v>
      </c>
      <c r="J36" s="53" t="s">
        <v>109</v>
      </c>
      <c r="K36" s="57"/>
      <c r="M36" s="53" t="s">
        <v>108</v>
      </c>
      <c r="N36" s="57"/>
      <c r="O36" s="53" t="s">
        <v>110</v>
      </c>
      <c r="P36" s="56"/>
      <c r="Q36" s="57"/>
      <c r="R36" s="53" t="s">
        <v>111</v>
      </c>
      <c r="S36" s="57"/>
      <c r="T36" s="31" t="s">
        <v>131</v>
      </c>
    </row>
    <row r="37" spans="1:20" ht="15" customHeight="1">
      <c r="A37" s="8" t="s">
        <v>13</v>
      </c>
      <c r="B37" s="55" t="s">
        <v>112</v>
      </c>
      <c r="C37" s="56"/>
      <c r="D37" s="57"/>
      <c r="E37" s="9" t="s">
        <v>27</v>
      </c>
      <c r="F37" s="6" t="s">
        <v>13</v>
      </c>
      <c r="H37" s="6" t="s">
        <v>113</v>
      </c>
      <c r="J37" s="53" t="s">
        <v>114</v>
      </c>
      <c r="K37" s="57"/>
      <c r="M37" s="53" t="s">
        <v>113</v>
      </c>
      <c r="N37" s="57"/>
      <c r="O37" s="53" t="s">
        <v>115</v>
      </c>
      <c r="P37" s="56"/>
      <c r="Q37" s="57"/>
      <c r="R37" s="53" t="s">
        <v>116</v>
      </c>
      <c r="S37" s="57"/>
      <c r="T37" s="31" t="s">
        <v>131</v>
      </c>
    </row>
    <row r="38" spans="1:20" ht="15" customHeight="1">
      <c r="A38" s="8" t="s">
        <v>13</v>
      </c>
      <c r="B38" s="55" t="s">
        <v>117</v>
      </c>
      <c r="C38" s="56"/>
      <c r="D38" s="57"/>
      <c r="E38" s="9" t="s">
        <v>27</v>
      </c>
      <c r="F38" s="6" t="s">
        <v>13</v>
      </c>
      <c r="H38" s="6" t="s">
        <v>118</v>
      </c>
      <c r="J38" s="53" t="s">
        <v>119</v>
      </c>
      <c r="K38" s="57"/>
      <c r="M38" s="53" t="s">
        <v>118</v>
      </c>
      <c r="N38" s="57"/>
      <c r="O38" s="53" t="s">
        <v>120</v>
      </c>
      <c r="P38" s="56"/>
      <c r="Q38" s="57"/>
      <c r="R38" s="53" t="s">
        <v>121</v>
      </c>
      <c r="S38" s="54"/>
      <c r="T38" s="31" t="s">
        <v>132</v>
      </c>
    </row>
    <row r="39" ht="15" customHeight="1"/>
    <row r="41" spans="1:6" ht="24" customHeight="1">
      <c r="A41" s="111" t="s">
        <v>138</v>
      </c>
      <c r="B41" s="112"/>
      <c r="C41" s="112"/>
      <c r="D41" s="112"/>
      <c r="E41" s="113"/>
      <c r="F41" s="34">
        <f>SUM(F42:F46)</f>
        <v>33420</v>
      </c>
    </row>
    <row r="42" spans="1:6" ht="12.75">
      <c r="A42" s="50" t="s">
        <v>139</v>
      </c>
      <c r="B42" s="114"/>
      <c r="C42" s="114"/>
      <c r="D42" s="114"/>
      <c r="E42" s="115"/>
      <c r="F42" s="43">
        <v>1700</v>
      </c>
    </row>
    <row r="43" spans="1:6" ht="12.75">
      <c r="A43" s="50" t="s">
        <v>140</v>
      </c>
      <c r="B43" s="114"/>
      <c r="C43" s="114"/>
      <c r="D43" s="114"/>
      <c r="E43" s="115"/>
      <c r="F43" s="44">
        <v>28672</v>
      </c>
    </row>
    <row r="44" spans="1:6" ht="12.75">
      <c r="A44" s="50" t="s">
        <v>141</v>
      </c>
      <c r="B44" s="114"/>
      <c r="C44" s="114"/>
      <c r="D44" s="114"/>
      <c r="E44" s="115"/>
      <c r="F44" s="44">
        <v>2266</v>
      </c>
    </row>
    <row r="45" spans="1:6" ht="12.75">
      <c r="A45" s="50" t="s">
        <v>145</v>
      </c>
      <c r="B45" s="51"/>
      <c r="C45" s="51"/>
      <c r="D45" s="51"/>
      <c r="E45" s="52"/>
      <c r="F45" s="44">
        <v>200</v>
      </c>
    </row>
    <row r="46" spans="1:6" ht="12.75">
      <c r="A46" s="50" t="s">
        <v>142</v>
      </c>
      <c r="B46" s="114"/>
      <c r="C46" s="114"/>
      <c r="D46" s="114"/>
      <c r="E46" s="115"/>
      <c r="F46" s="45">
        <v>582</v>
      </c>
    </row>
    <row r="49" spans="1:12" ht="12.75">
      <c r="A49" s="35" t="s">
        <v>133</v>
      </c>
      <c r="B49" s="35"/>
      <c r="C49" s="36"/>
      <c r="D49" s="37"/>
      <c r="E49" s="38"/>
      <c r="F49" s="38"/>
      <c r="G49" s="39" t="s">
        <v>134</v>
      </c>
      <c r="H49" s="40"/>
      <c r="I49" s="40"/>
      <c r="J49" s="38"/>
      <c r="K49" s="38"/>
      <c r="L49" s="38"/>
    </row>
    <row r="50" spans="1:12" ht="12.75">
      <c r="A50" s="38"/>
      <c r="B50" s="39"/>
      <c r="C50" s="37"/>
      <c r="D50" s="41"/>
      <c r="E50" s="41"/>
      <c r="F50" s="41"/>
      <c r="G50" s="41"/>
      <c r="H50" s="40"/>
      <c r="I50" s="40"/>
      <c r="J50" s="38"/>
      <c r="K50" s="38"/>
      <c r="L50" s="38"/>
    </row>
    <row r="51" spans="1:12" ht="12.75">
      <c r="A51" s="131" t="s">
        <v>135</v>
      </c>
      <c r="B51" s="131"/>
      <c r="C51" s="131"/>
      <c r="D51" s="131"/>
      <c r="E51" s="41"/>
      <c r="F51" s="41"/>
      <c r="G51" s="41"/>
      <c r="H51" s="40"/>
      <c r="I51" s="40"/>
      <c r="J51" s="38"/>
      <c r="K51" s="38"/>
      <c r="L51" s="38"/>
    </row>
    <row r="52" spans="1:12" ht="12.75">
      <c r="A52" s="129" t="s">
        <v>136</v>
      </c>
      <c r="B52" s="130"/>
      <c r="C52" s="42"/>
      <c r="D52" s="41"/>
      <c r="E52" s="41"/>
      <c r="F52" s="41"/>
      <c r="G52" s="41"/>
      <c r="H52" s="40"/>
      <c r="I52" s="40"/>
      <c r="J52" s="38"/>
      <c r="K52" s="38"/>
      <c r="L52" s="38"/>
    </row>
    <row r="53" spans="1:12" ht="12.75">
      <c r="A53" s="129" t="s">
        <v>137</v>
      </c>
      <c r="B53" s="130"/>
      <c r="C53" s="42"/>
      <c r="D53" s="41"/>
      <c r="E53" s="41"/>
      <c r="F53" s="41"/>
      <c r="G53" s="41"/>
      <c r="H53" s="40"/>
      <c r="I53" s="40"/>
      <c r="J53" s="38"/>
      <c r="K53" s="38"/>
      <c r="L53" s="38"/>
    </row>
  </sheetData>
  <sheetProtection/>
  <mergeCells count="148">
    <mergeCell ref="A52:B52"/>
    <mergeCell ref="A53:B53"/>
    <mergeCell ref="A46:E46"/>
    <mergeCell ref="O32:Q32"/>
    <mergeCell ref="A43:E43"/>
    <mergeCell ref="A44:E44"/>
    <mergeCell ref="A51:D51"/>
    <mergeCell ref="J36:K36"/>
    <mergeCell ref="M36:N36"/>
    <mergeCell ref="O36:Q36"/>
    <mergeCell ref="R32:S32"/>
    <mergeCell ref="T11:T12"/>
    <mergeCell ref="A41:E41"/>
    <mergeCell ref="A42:E42"/>
    <mergeCell ref="H12:H13"/>
    <mergeCell ref="J12:K13"/>
    <mergeCell ref="O12:Q13"/>
    <mergeCell ref="R12:S13"/>
    <mergeCell ref="A12:A13"/>
    <mergeCell ref="B12:D13"/>
    <mergeCell ref="J8:K8"/>
    <mergeCell ref="M8:N8"/>
    <mergeCell ref="O8:Q8"/>
    <mergeCell ref="C1:R2"/>
    <mergeCell ref="D3:P3"/>
    <mergeCell ref="C5:O5"/>
    <mergeCell ref="B7:D7"/>
    <mergeCell ref="L7:M7"/>
    <mergeCell ref="O7:Q7"/>
    <mergeCell ref="R7:S7"/>
    <mergeCell ref="J10:K10"/>
    <mergeCell ref="M10:N10"/>
    <mergeCell ref="O10:Q10"/>
    <mergeCell ref="R8:S8"/>
    <mergeCell ref="B9:D9"/>
    <mergeCell ref="J9:K9"/>
    <mergeCell ref="M9:N9"/>
    <mergeCell ref="O9:Q9"/>
    <mergeCell ref="R9:S9"/>
    <mergeCell ref="B8:D8"/>
    <mergeCell ref="E12:E13"/>
    <mergeCell ref="F12:F13"/>
    <mergeCell ref="R10:S10"/>
    <mergeCell ref="B11:D11"/>
    <mergeCell ref="J11:K11"/>
    <mergeCell ref="M11:N12"/>
    <mergeCell ref="O11:Q11"/>
    <mergeCell ref="R11:S11"/>
    <mergeCell ref="M13:N13"/>
    <mergeCell ref="B10:D10"/>
    <mergeCell ref="O16:Q16"/>
    <mergeCell ref="H14:H15"/>
    <mergeCell ref="J14:K15"/>
    <mergeCell ref="M14:N15"/>
    <mergeCell ref="O14:Q15"/>
    <mergeCell ref="A14:A15"/>
    <mergeCell ref="B14:D15"/>
    <mergeCell ref="E14:E15"/>
    <mergeCell ref="F14:F15"/>
    <mergeCell ref="R16:S16"/>
    <mergeCell ref="R19:S19"/>
    <mergeCell ref="B17:D17"/>
    <mergeCell ref="J17:K17"/>
    <mergeCell ref="M17:N17"/>
    <mergeCell ref="O17:Q17"/>
    <mergeCell ref="O19:Q19"/>
    <mergeCell ref="B16:D16"/>
    <mergeCell ref="J16:K16"/>
    <mergeCell ref="M16:N16"/>
    <mergeCell ref="R14:S15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B24:D24"/>
    <mergeCell ref="J24:K24"/>
    <mergeCell ref="M24:N24"/>
    <mergeCell ref="O24:Q24"/>
    <mergeCell ref="B25:D25"/>
    <mergeCell ref="J25:K25"/>
    <mergeCell ref="M25:N25"/>
    <mergeCell ref="O25:Q25"/>
    <mergeCell ref="R25:S25"/>
    <mergeCell ref="R27:S27"/>
    <mergeCell ref="R29:S29"/>
    <mergeCell ref="B28:D28"/>
    <mergeCell ref="J28:K28"/>
    <mergeCell ref="M28:N28"/>
    <mergeCell ref="O28:Q28"/>
    <mergeCell ref="B27:D27"/>
    <mergeCell ref="J27:K27"/>
    <mergeCell ref="M27:N27"/>
    <mergeCell ref="O27:Q27"/>
    <mergeCell ref="R31:S31"/>
    <mergeCell ref="B30:D30"/>
    <mergeCell ref="J30:K30"/>
    <mergeCell ref="M30:N30"/>
    <mergeCell ref="O30:Q30"/>
    <mergeCell ref="R28:S28"/>
    <mergeCell ref="B29:D29"/>
    <mergeCell ref="J29:K29"/>
    <mergeCell ref="M29:N29"/>
    <mergeCell ref="O29:Q29"/>
    <mergeCell ref="R30:S30"/>
    <mergeCell ref="B31:D31"/>
    <mergeCell ref="J31:K31"/>
    <mergeCell ref="M31:N31"/>
    <mergeCell ref="O31:Q31"/>
    <mergeCell ref="R36:S36"/>
    <mergeCell ref="B35:D35"/>
    <mergeCell ref="J35:K35"/>
    <mergeCell ref="M35:N35"/>
    <mergeCell ref="O35:Q35"/>
    <mergeCell ref="B34:D34"/>
    <mergeCell ref="J34:K34"/>
    <mergeCell ref="M34:N34"/>
    <mergeCell ref="O34:Q34"/>
    <mergeCell ref="R37:S37"/>
    <mergeCell ref="B37:D37"/>
    <mergeCell ref="J37:K37"/>
    <mergeCell ref="M37:N37"/>
    <mergeCell ref="O37:Q37"/>
    <mergeCell ref="O26:Q26"/>
    <mergeCell ref="R26:S26"/>
    <mergeCell ref="R35:S35"/>
    <mergeCell ref="B36:D36"/>
    <mergeCell ref="R34:S34"/>
    <mergeCell ref="A45:E45"/>
    <mergeCell ref="R38:S38"/>
    <mergeCell ref="B38:D38"/>
    <mergeCell ref="J38:K38"/>
    <mergeCell ref="M38:N38"/>
    <mergeCell ref="O38:Q38"/>
  </mergeCells>
  <printOptions/>
  <pageMargins left="0.35433070866141736" right="0.35433070866141736" top="0.35433070866141736" bottom="0.35433070866141736" header="0.5118110236220472" footer="0.5118110236220472"/>
  <pageSetup fitToHeight="1" fitToWidth="1" orientation="landscape" paperSize="9" scale="7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2022-03-23T07:37:45Z</cp:lastPrinted>
  <dcterms:created xsi:type="dcterms:W3CDTF">2022-02-23T13:29:18Z</dcterms:created>
  <dcterms:modified xsi:type="dcterms:W3CDTF">2022-03-23T07:37:52Z</dcterms:modified>
  <cp:category/>
  <cp:version/>
  <cp:contentType/>
  <cp:contentStatus/>
</cp:coreProperties>
</file>