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Труда 27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/>
  <c r="E45"/>
  <c r="F38"/>
  <c r="F32"/>
  <c r="H20"/>
  <c r="J20" s="1"/>
  <c r="G5"/>
</calcChain>
</file>

<file path=xl/sharedStrings.xml><?xml version="1.0" encoding="utf-8"?>
<sst xmlns="http://schemas.openxmlformats.org/spreadsheetml/2006/main" count="98" uniqueCount="70">
  <si>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</si>
  <si>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</si>
  <si>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Труда ул, д.27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</si>
  <si>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</si>
  <si>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</si>
  <si>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</si>
  <si>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</si>
  <si>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</si>
  <si>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</si>
  <si>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</si>
  <si>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</si>
  <si>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</si>
  <si>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</si>
  <si>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</si>
  <si>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</si>
  <si>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</si>
  <si>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</si>
  <si>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</si>
  <si>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</si>
  <si>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</si>
  <si>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</si>
  <si>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</si>
  <si>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</si>
  <si>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</si>
  <si>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</si>
  <si>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</si>
  <si>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</si>
  <si>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</si>
  <si>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</si>
  <si>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</si>
  <si>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</si>
  <si>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</si>
  <si>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</si>
  <si>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</si>
  <si>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</si>
  <si>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</si>
  <si>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Техническое обслуживание лифтов</t>
  </si>
  <si>
    <t>ОАО "Калугалифтремстрой"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</si>
  <si>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</si>
  <si>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</si>
  <si>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</si>
  <si>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</si>
  <si>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</si>
  <si>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</si>
  <si>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</si>
  <si>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</si>
  <si>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</si>
  <si>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</si>
  <si>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</si>
  <si>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</si>
  <si>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Расшифровка вып.работ по текущему ремонту за 2019г.</t>
  </si>
  <si>
    <t>рем.кирпичного ограждения лоджии кв.58</t>
  </si>
  <si>
    <t>обслед.технич.состояния строит.конструкций лоджии</t>
  </si>
  <si>
    <t>утилизация листвы</t>
  </si>
  <si>
    <t>Оплата провайдеров за 2019г.</t>
  </si>
  <si>
    <t>ОАО "Ростелеком"</t>
  </si>
  <si>
    <t>ОАО "ВымпелКом"</t>
  </si>
  <si>
    <t xml:space="preserve">ООО Макснет-Системы </t>
  </si>
  <si>
    <t>ЗАО "Электро-ком"</t>
  </si>
  <si>
    <t>Оплата по нежилым помещениям за 2019г.</t>
  </si>
  <si>
    <t>Жилстройинвест</t>
  </si>
  <si>
    <t>Костряков Д.В.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</si>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</sst>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2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10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0" fontId="7" fillId="0" borderId="2" xfId="9" applyFont="1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2" fontId="6" fillId="0" borderId="2" xfId="1" applyNumberFormat="1" applyFont="1" applyBorder="1" applyAlignment="1">
      <alignment vertical="center" wrapText="1"/>
    </xf>
    <xf numFmtId="2" fontId="1" fillId="0" borderId="2" xfId="1" applyNumberFormat="1" applyFont="1" applyFill="1" applyBorder="1" applyAlignment="1">
      <alignment horizontal="right" vertical="center" wrapText="1"/>
    </xf>
    <xf numFmtId="0" fontId="6" fillId="0" borderId="0" xfId="1" applyFont="1" applyAlignment="1">
      <alignment horizontal="right" wrapText="1"/>
    </xf>
    <xf numFmtId="2" fontId="6" fillId="0" borderId="2" xfId="1" applyNumberFormat="1" applyFont="1" applyBorder="1" applyAlignment="1">
      <alignment wrapText="1"/>
    </xf>
    <xf numFmtId="2" fontId="1" fillId="0" borderId="2" xfId="1" applyNumberFormat="1" applyFont="1" applyBorder="1" applyAlignment="1">
      <alignment wrapText="1"/>
    </xf>
    <xf numFmtId="2" fontId="1" fillId="0" borderId="2" xfId="1" applyNumberFormat="1" applyBorder="1" applyAlignment="1">
      <alignment horizontal="center" vertical="center" wrapText="1"/>
    </xf>
    <xf numFmtId="164" fontId="1" fillId="0" borderId="2" xfId="12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0" fontId="11" fillId="0" borderId="0" xfId="1" applyFont="1" applyAlignment="1"/>
    <xf numFmtId="0" fontId="1" fillId="0" borderId="0" xfId="1" applyAlignment="1"/>
    <xf numFmtId="0" fontId="1" fillId="0" borderId="2" xfId="1" applyFont="1" applyBorder="1" applyAlignment="1">
      <alignment wrapText="1"/>
    </xf>
    <xf numFmtId="0" fontId="1" fillId="0" borderId="2" xfId="1" applyFont="1" applyBorder="1" applyAlignment="1">
      <alignment horizontal="center" wrapText="1"/>
    </xf>
    <xf numFmtId="0" fontId="9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1" fillId="0" borderId="3" xfId="12" applyFont="1" applyBorder="1" applyAlignment="1">
      <alignment horizontal="center"/>
    </xf>
    <xf numFmtId="164" fontId="1" fillId="0" borderId="4" xfId="12" applyFont="1" applyBorder="1" applyAlignment="1">
      <alignment horizontal="center"/>
    </xf>
    <xf numFmtId="164" fontId="1" fillId="0" borderId="5" xfId="12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1" fillId="0" borderId="2" xfId="1" applyBorder="1" applyAlignment="1">
      <alignment wrapText="1"/>
    </xf>
    <xf numFmtId="2" fontId="8" fillId="0" borderId="2" xfId="1" applyNumberFormat="1" applyFont="1" applyBorder="1" applyAlignment="1">
      <alignment horizontal="center" wrapText="1"/>
    </xf>
    <xf numFmtId="0" fontId="6" fillId="0" borderId="0" xfId="1" applyFont="1" applyAlignment="1">
      <alignment horizontal="center" wrapText="1"/>
    </xf>
    <xf numFmtId="0" fontId="6" fillId="0" borderId="3" xfId="1" applyFont="1" applyBorder="1" applyAlignment="1">
      <alignment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6" fillId="0" borderId="2" xfId="1" applyFont="1" applyBorder="1" applyAlignment="1">
      <alignment horizontal="center" wrapText="1"/>
    </xf>
    <xf numFmtId="2" fontId="8" fillId="0" borderId="2" xfId="1" applyNumberFormat="1" applyFont="1" applyFill="1" applyBorder="1" applyAlignment="1">
      <alignment horizontal="center" vertical="center"/>
    </xf>
    <xf numFmtId="0" fontId="6" fillId="0" borderId="2" xfId="1" applyFont="1" applyBorder="1" applyAlignment="1">
      <alignment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4" fontId="6" fillId="0" borderId="2" xfId="1" applyNumberFormat="1" applyFont="1" applyBorder="1" applyAlignment="1">
      <alignment horizontal="center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6" applyFont="1" applyBorder="1" applyAlignment="1">
      <alignment horizontal="lef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zoomScale="120" zoomScaleNormal="120" workbookViewId="0">
      <selection activeCell="F16" sqref="F16:F17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7" style="1" customWidth="1"/>
    <col min="5" max="5" width="6.375" style="1" customWidth="1"/>
    <col min="6" max="6" width="9.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6.875" style="1" customWidth="1"/>
    <col min="15" max="15" width="23.87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7" style="1" customWidth="1"/>
    <col min="261" max="261" width="6.375" style="1" customWidth="1"/>
    <col min="262" max="262" width="9.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6.875" style="1" customWidth="1"/>
    <col min="271" max="271" width="23.87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7" style="1" customWidth="1"/>
    <col min="517" max="517" width="6.375" style="1" customWidth="1"/>
    <col min="518" max="518" width="9.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6.875" style="1" customWidth="1"/>
    <col min="527" max="527" width="23.87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7" style="1" customWidth="1"/>
    <col min="773" max="773" width="6.375" style="1" customWidth="1"/>
    <col min="774" max="774" width="9.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6.875" style="1" customWidth="1"/>
    <col min="783" max="783" width="23.87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7" style="1" customWidth="1"/>
    <col min="1029" max="1029" width="6.375" style="1" customWidth="1"/>
    <col min="1030" max="1030" width="9.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6.875" style="1" customWidth="1"/>
    <col min="1039" max="1039" width="23.87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7" style="1" customWidth="1"/>
    <col min="1285" max="1285" width="6.375" style="1" customWidth="1"/>
    <col min="1286" max="1286" width="9.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6.875" style="1" customWidth="1"/>
    <col min="1295" max="1295" width="23.87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7" style="1" customWidth="1"/>
    <col min="1541" max="1541" width="6.375" style="1" customWidth="1"/>
    <col min="1542" max="1542" width="9.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6.875" style="1" customWidth="1"/>
    <col min="1551" max="1551" width="23.87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7" style="1" customWidth="1"/>
    <col min="1797" max="1797" width="6.375" style="1" customWidth="1"/>
    <col min="1798" max="1798" width="9.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6.875" style="1" customWidth="1"/>
    <col min="1807" max="1807" width="23.87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7" style="1" customWidth="1"/>
    <col min="2053" max="2053" width="6.375" style="1" customWidth="1"/>
    <col min="2054" max="2054" width="9.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6.875" style="1" customWidth="1"/>
    <col min="2063" max="2063" width="23.87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7" style="1" customWidth="1"/>
    <col min="2309" max="2309" width="6.375" style="1" customWidth="1"/>
    <col min="2310" max="2310" width="9.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6.875" style="1" customWidth="1"/>
    <col min="2319" max="2319" width="23.87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7" style="1" customWidth="1"/>
    <col min="2565" max="2565" width="6.375" style="1" customWidth="1"/>
    <col min="2566" max="2566" width="9.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6.875" style="1" customWidth="1"/>
    <col min="2575" max="2575" width="23.87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7" style="1" customWidth="1"/>
    <col min="2821" max="2821" width="6.375" style="1" customWidth="1"/>
    <col min="2822" max="2822" width="9.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6.875" style="1" customWidth="1"/>
    <col min="2831" max="2831" width="23.87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7" style="1" customWidth="1"/>
    <col min="3077" max="3077" width="6.375" style="1" customWidth="1"/>
    <col min="3078" max="3078" width="9.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6.875" style="1" customWidth="1"/>
    <col min="3087" max="3087" width="23.87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7" style="1" customWidth="1"/>
    <col min="3333" max="3333" width="6.375" style="1" customWidth="1"/>
    <col min="3334" max="3334" width="9.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6.875" style="1" customWidth="1"/>
    <col min="3343" max="3343" width="23.87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7" style="1" customWidth="1"/>
    <col min="3589" max="3589" width="6.375" style="1" customWidth="1"/>
    <col min="3590" max="3590" width="9.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6.875" style="1" customWidth="1"/>
    <col min="3599" max="3599" width="23.87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7" style="1" customWidth="1"/>
    <col min="3845" max="3845" width="6.375" style="1" customWidth="1"/>
    <col min="3846" max="3846" width="9.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6.875" style="1" customWidth="1"/>
    <col min="3855" max="3855" width="23.87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7" style="1" customWidth="1"/>
    <col min="4101" max="4101" width="6.375" style="1" customWidth="1"/>
    <col min="4102" max="4102" width="9.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6.875" style="1" customWidth="1"/>
    <col min="4111" max="4111" width="23.87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7" style="1" customWidth="1"/>
    <col min="4357" max="4357" width="6.375" style="1" customWidth="1"/>
    <col min="4358" max="4358" width="9.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6.875" style="1" customWidth="1"/>
    <col min="4367" max="4367" width="23.87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7" style="1" customWidth="1"/>
    <col min="4613" max="4613" width="6.375" style="1" customWidth="1"/>
    <col min="4614" max="4614" width="9.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6.875" style="1" customWidth="1"/>
    <col min="4623" max="4623" width="23.87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7" style="1" customWidth="1"/>
    <col min="4869" max="4869" width="6.375" style="1" customWidth="1"/>
    <col min="4870" max="4870" width="9.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6.875" style="1" customWidth="1"/>
    <col min="4879" max="4879" width="23.87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7" style="1" customWidth="1"/>
    <col min="5125" max="5125" width="6.375" style="1" customWidth="1"/>
    <col min="5126" max="5126" width="9.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6.875" style="1" customWidth="1"/>
    <col min="5135" max="5135" width="23.87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7" style="1" customWidth="1"/>
    <col min="5381" max="5381" width="6.375" style="1" customWidth="1"/>
    <col min="5382" max="5382" width="9.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6.875" style="1" customWidth="1"/>
    <col min="5391" max="5391" width="23.87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7" style="1" customWidth="1"/>
    <col min="5637" max="5637" width="6.375" style="1" customWidth="1"/>
    <col min="5638" max="5638" width="9.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6.875" style="1" customWidth="1"/>
    <col min="5647" max="5647" width="23.87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7" style="1" customWidth="1"/>
    <col min="5893" max="5893" width="6.375" style="1" customWidth="1"/>
    <col min="5894" max="5894" width="9.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6.875" style="1" customWidth="1"/>
    <col min="5903" max="5903" width="23.87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7" style="1" customWidth="1"/>
    <col min="6149" max="6149" width="6.375" style="1" customWidth="1"/>
    <col min="6150" max="6150" width="9.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6.875" style="1" customWidth="1"/>
    <col min="6159" max="6159" width="23.87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7" style="1" customWidth="1"/>
    <col min="6405" max="6405" width="6.375" style="1" customWidth="1"/>
    <col min="6406" max="6406" width="9.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6.875" style="1" customWidth="1"/>
    <col min="6415" max="6415" width="23.87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7" style="1" customWidth="1"/>
    <col min="6661" max="6661" width="6.375" style="1" customWidth="1"/>
    <col min="6662" max="6662" width="9.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6.875" style="1" customWidth="1"/>
    <col min="6671" max="6671" width="23.87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7" style="1" customWidth="1"/>
    <col min="6917" max="6917" width="6.375" style="1" customWidth="1"/>
    <col min="6918" max="6918" width="9.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6.875" style="1" customWidth="1"/>
    <col min="6927" max="6927" width="23.87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7" style="1" customWidth="1"/>
    <col min="7173" max="7173" width="6.375" style="1" customWidth="1"/>
    <col min="7174" max="7174" width="9.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6.875" style="1" customWidth="1"/>
    <col min="7183" max="7183" width="23.87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7" style="1" customWidth="1"/>
    <col min="7429" max="7429" width="6.375" style="1" customWidth="1"/>
    <col min="7430" max="7430" width="9.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6.875" style="1" customWidth="1"/>
    <col min="7439" max="7439" width="23.87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7" style="1" customWidth="1"/>
    <col min="7685" max="7685" width="6.375" style="1" customWidth="1"/>
    <col min="7686" max="7686" width="9.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6.875" style="1" customWidth="1"/>
    <col min="7695" max="7695" width="23.87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7" style="1" customWidth="1"/>
    <col min="7941" max="7941" width="6.375" style="1" customWidth="1"/>
    <col min="7942" max="7942" width="9.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6.875" style="1" customWidth="1"/>
    <col min="7951" max="7951" width="23.87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7" style="1" customWidth="1"/>
    <col min="8197" max="8197" width="6.375" style="1" customWidth="1"/>
    <col min="8198" max="8198" width="9.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6.875" style="1" customWidth="1"/>
    <col min="8207" max="8207" width="23.87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7" style="1" customWidth="1"/>
    <col min="8453" max="8453" width="6.375" style="1" customWidth="1"/>
    <col min="8454" max="8454" width="9.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6.875" style="1" customWidth="1"/>
    <col min="8463" max="8463" width="23.87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7" style="1" customWidth="1"/>
    <col min="8709" max="8709" width="6.375" style="1" customWidth="1"/>
    <col min="8710" max="8710" width="9.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6.875" style="1" customWidth="1"/>
    <col min="8719" max="8719" width="23.87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7" style="1" customWidth="1"/>
    <col min="8965" max="8965" width="6.375" style="1" customWidth="1"/>
    <col min="8966" max="8966" width="9.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6.875" style="1" customWidth="1"/>
    <col min="8975" max="8975" width="23.87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7" style="1" customWidth="1"/>
    <col min="9221" max="9221" width="6.375" style="1" customWidth="1"/>
    <col min="9222" max="9222" width="9.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6.875" style="1" customWidth="1"/>
    <col min="9231" max="9231" width="23.87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7" style="1" customWidth="1"/>
    <col min="9477" max="9477" width="6.375" style="1" customWidth="1"/>
    <col min="9478" max="9478" width="9.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6.875" style="1" customWidth="1"/>
    <col min="9487" max="9487" width="23.87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7" style="1" customWidth="1"/>
    <col min="9733" max="9733" width="6.375" style="1" customWidth="1"/>
    <col min="9734" max="9734" width="9.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6.875" style="1" customWidth="1"/>
    <col min="9743" max="9743" width="23.87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7" style="1" customWidth="1"/>
    <col min="9989" max="9989" width="6.375" style="1" customWidth="1"/>
    <col min="9990" max="9990" width="9.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6.875" style="1" customWidth="1"/>
    <col min="9999" max="9999" width="23.87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7" style="1" customWidth="1"/>
    <col min="10245" max="10245" width="6.375" style="1" customWidth="1"/>
    <col min="10246" max="10246" width="9.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6.875" style="1" customWidth="1"/>
    <col min="10255" max="10255" width="23.87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7" style="1" customWidth="1"/>
    <col min="10501" max="10501" width="6.375" style="1" customWidth="1"/>
    <col min="10502" max="10502" width="9.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6.875" style="1" customWidth="1"/>
    <col min="10511" max="10511" width="23.87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7" style="1" customWidth="1"/>
    <col min="10757" max="10757" width="6.375" style="1" customWidth="1"/>
    <col min="10758" max="10758" width="9.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6.875" style="1" customWidth="1"/>
    <col min="10767" max="10767" width="23.87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7" style="1" customWidth="1"/>
    <col min="11013" max="11013" width="6.375" style="1" customWidth="1"/>
    <col min="11014" max="11014" width="9.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6.875" style="1" customWidth="1"/>
    <col min="11023" max="11023" width="23.87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7" style="1" customWidth="1"/>
    <col min="11269" max="11269" width="6.375" style="1" customWidth="1"/>
    <col min="11270" max="11270" width="9.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6.875" style="1" customWidth="1"/>
    <col min="11279" max="11279" width="23.87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7" style="1" customWidth="1"/>
    <col min="11525" max="11525" width="6.375" style="1" customWidth="1"/>
    <col min="11526" max="11526" width="9.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6.875" style="1" customWidth="1"/>
    <col min="11535" max="11535" width="23.87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7" style="1" customWidth="1"/>
    <col min="11781" max="11781" width="6.375" style="1" customWidth="1"/>
    <col min="11782" max="11782" width="9.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6.875" style="1" customWidth="1"/>
    <col min="11791" max="11791" width="23.87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7" style="1" customWidth="1"/>
    <col min="12037" max="12037" width="6.375" style="1" customWidth="1"/>
    <col min="12038" max="12038" width="9.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6.875" style="1" customWidth="1"/>
    <col min="12047" max="12047" width="23.87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7" style="1" customWidth="1"/>
    <col min="12293" max="12293" width="6.375" style="1" customWidth="1"/>
    <col min="12294" max="12294" width="9.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6.875" style="1" customWidth="1"/>
    <col min="12303" max="12303" width="23.87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7" style="1" customWidth="1"/>
    <col min="12549" max="12549" width="6.375" style="1" customWidth="1"/>
    <col min="12550" max="12550" width="9.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6.875" style="1" customWidth="1"/>
    <col min="12559" max="12559" width="23.87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7" style="1" customWidth="1"/>
    <col min="12805" max="12805" width="6.375" style="1" customWidth="1"/>
    <col min="12806" max="12806" width="9.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6.875" style="1" customWidth="1"/>
    <col min="12815" max="12815" width="23.87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7" style="1" customWidth="1"/>
    <col min="13061" max="13061" width="6.375" style="1" customWidth="1"/>
    <col min="13062" max="13062" width="9.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6.875" style="1" customWidth="1"/>
    <col min="13071" max="13071" width="23.87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7" style="1" customWidth="1"/>
    <col min="13317" max="13317" width="6.375" style="1" customWidth="1"/>
    <col min="13318" max="13318" width="9.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6.875" style="1" customWidth="1"/>
    <col min="13327" max="13327" width="23.87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7" style="1" customWidth="1"/>
    <col min="13573" max="13573" width="6.375" style="1" customWidth="1"/>
    <col min="13574" max="13574" width="9.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6.875" style="1" customWidth="1"/>
    <col min="13583" max="13583" width="23.87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7" style="1" customWidth="1"/>
    <col min="13829" max="13829" width="6.375" style="1" customWidth="1"/>
    <col min="13830" max="13830" width="9.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6.875" style="1" customWidth="1"/>
    <col min="13839" max="13839" width="23.87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7" style="1" customWidth="1"/>
    <col min="14085" max="14085" width="6.375" style="1" customWidth="1"/>
    <col min="14086" max="14086" width="9.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6.875" style="1" customWidth="1"/>
    <col min="14095" max="14095" width="23.87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7" style="1" customWidth="1"/>
    <col min="14341" max="14341" width="6.375" style="1" customWidth="1"/>
    <col min="14342" max="14342" width="9.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6.875" style="1" customWidth="1"/>
    <col min="14351" max="14351" width="23.87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7" style="1" customWidth="1"/>
    <col min="14597" max="14597" width="6.375" style="1" customWidth="1"/>
    <col min="14598" max="14598" width="9.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6.875" style="1" customWidth="1"/>
    <col min="14607" max="14607" width="23.87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7" style="1" customWidth="1"/>
    <col min="14853" max="14853" width="6.375" style="1" customWidth="1"/>
    <col min="14854" max="14854" width="9.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6.875" style="1" customWidth="1"/>
    <col min="14863" max="14863" width="23.87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7" style="1" customWidth="1"/>
    <col min="15109" max="15109" width="6.375" style="1" customWidth="1"/>
    <col min="15110" max="15110" width="9.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6.875" style="1" customWidth="1"/>
    <col min="15119" max="15119" width="23.87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7" style="1" customWidth="1"/>
    <col min="15365" max="15365" width="6.375" style="1" customWidth="1"/>
    <col min="15366" max="15366" width="9.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6.875" style="1" customWidth="1"/>
    <col min="15375" max="15375" width="23.87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7" style="1" customWidth="1"/>
    <col min="15621" max="15621" width="6.375" style="1" customWidth="1"/>
    <col min="15622" max="15622" width="9.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6.875" style="1" customWidth="1"/>
    <col min="15631" max="15631" width="23.87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7" style="1" customWidth="1"/>
    <col min="15877" max="15877" width="6.375" style="1" customWidth="1"/>
    <col min="15878" max="15878" width="9.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6.875" style="1" customWidth="1"/>
    <col min="15887" max="15887" width="23.87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7" style="1" customWidth="1"/>
    <col min="16133" max="16133" width="6.375" style="1" customWidth="1"/>
    <col min="16134" max="16134" width="9.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6.875" style="1" customWidth="1"/>
    <col min="16143" max="16143" width="23.875" style="1" customWidth="1"/>
    <col min="16144" max="16384" width="9" style="1"/>
  </cols>
  <sheetData>
    <row r="1" spans="1:15" ht="18" customHeight="1">
      <c r="C1" s="88" t="s">
        <v>0</v>
      </c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5" ht="12.75" customHeight="1">
      <c r="D2" s="90" t="s">
        <v>1</v>
      </c>
      <c r="E2" s="91"/>
      <c r="F2" s="91"/>
      <c r="G2" s="91"/>
      <c r="H2" s="91"/>
      <c r="I2" s="91"/>
      <c r="J2" s="91"/>
      <c r="K2" s="91"/>
    </row>
    <row r="3" spans="1:15" ht="20.85" customHeight="1">
      <c r="C3" s="92" t="s">
        <v>2</v>
      </c>
      <c r="D3" s="93"/>
      <c r="E3" s="93"/>
      <c r="F3" s="93"/>
      <c r="G3" s="93"/>
      <c r="H3" s="93"/>
      <c r="I3" s="93"/>
      <c r="J3" s="93"/>
    </row>
    <row r="4" spans="1:15" ht="48" customHeight="1">
      <c r="A4" s="2" t="s">
        <v>3</v>
      </c>
      <c r="B4" s="94" t="s">
        <v>4</v>
      </c>
      <c r="C4" s="85"/>
      <c r="D4" s="86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94" t="s">
        <v>10</v>
      </c>
      <c r="K4" s="85"/>
      <c r="L4" s="86"/>
      <c r="M4" s="94" t="s">
        <v>11</v>
      </c>
      <c r="N4" s="95"/>
      <c r="O4" s="2" t="s">
        <v>12</v>
      </c>
    </row>
    <row r="5" spans="1:15">
      <c r="A5" s="5"/>
      <c r="B5" s="87" t="s">
        <v>13</v>
      </c>
      <c r="C5" s="64"/>
      <c r="D5" s="65"/>
      <c r="E5" s="6" t="s">
        <v>14</v>
      </c>
      <c r="F5" s="2"/>
      <c r="G5" s="7">
        <f>SUM(G6:G7)</f>
        <v>8470.9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73" t="s">
        <v>15</v>
      </c>
      <c r="C6" s="85"/>
      <c r="D6" s="86"/>
      <c r="E6" s="12" t="s">
        <v>14</v>
      </c>
      <c r="F6" s="13"/>
      <c r="G6" s="14">
        <v>7497.6</v>
      </c>
      <c r="H6" s="13"/>
      <c r="I6" s="15"/>
      <c r="J6" s="77"/>
      <c r="K6" s="85"/>
      <c r="L6" s="86"/>
      <c r="M6" s="77"/>
      <c r="N6" s="78"/>
      <c r="O6" s="13"/>
    </row>
    <row r="7" spans="1:15" ht="15.75" customHeight="1">
      <c r="A7" s="11"/>
      <c r="B7" s="80" t="s">
        <v>16</v>
      </c>
      <c r="C7" s="85"/>
      <c r="D7" s="86"/>
      <c r="E7" s="12" t="s">
        <v>14</v>
      </c>
      <c r="F7" s="13"/>
      <c r="G7" s="14">
        <v>973.3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79" t="s">
        <v>17</v>
      </c>
      <c r="C8" s="85"/>
      <c r="D8" s="86"/>
      <c r="E8" s="12" t="s">
        <v>18</v>
      </c>
      <c r="F8" s="19">
        <v>8.43</v>
      </c>
      <c r="G8" s="14">
        <v>758457.84</v>
      </c>
      <c r="H8" s="19">
        <v>737635.59</v>
      </c>
      <c r="I8" s="14">
        <v>758457.84</v>
      </c>
      <c r="J8" s="76">
        <v>-20822.25</v>
      </c>
      <c r="K8" s="85"/>
      <c r="L8" s="86"/>
      <c r="M8" s="76">
        <v>20822.25</v>
      </c>
      <c r="N8" s="86"/>
      <c r="O8" s="20" t="s">
        <v>19</v>
      </c>
    </row>
    <row r="9" spans="1:15" ht="14.85" customHeight="1">
      <c r="A9" s="11">
        <v>1.1000000000000001</v>
      </c>
      <c r="B9" s="73" t="s">
        <v>20</v>
      </c>
      <c r="C9" s="85"/>
      <c r="D9" s="86"/>
      <c r="E9" s="12" t="s">
        <v>18</v>
      </c>
      <c r="F9" s="19">
        <v>0.87</v>
      </c>
      <c r="G9" s="14">
        <v>78742.080000000002</v>
      </c>
      <c r="H9" s="19">
        <v>76580.350000000006</v>
      </c>
      <c r="I9" s="14">
        <v>78742.080000000002</v>
      </c>
      <c r="J9" s="76">
        <v>-2161.73</v>
      </c>
      <c r="K9" s="85"/>
      <c r="L9" s="86"/>
      <c r="M9" s="76">
        <v>2161.73</v>
      </c>
      <c r="N9" s="86"/>
      <c r="O9" s="20" t="s">
        <v>21</v>
      </c>
    </row>
    <row r="10" spans="1:15" ht="15" customHeight="1">
      <c r="A10" s="11">
        <v>1.2</v>
      </c>
      <c r="B10" s="73" t="s">
        <v>22</v>
      </c>
      <c r="C10" s="85"/>
      <c r="D10" s="86"/>
      <c r="E10" s="12" t="s">
        <v>18</v>
      </c>
      <c r="F10" s="19">
        <v>0.78</v>
      </c>
      <c r="G10" s="14">
        <v>70596.36</v>
      </c>
      <c r="H10" s="19">
        <v>68658.25</v>
      </c>
      <c r="I10" s="14">
        <v>70596.36</v>
      </c>
      <c r="J10" s="76">
        <v>-1938.11</v>
      </c>
      <c r="K10" s="85"/>
      <c r="L10" s="86"/>
      <c r="M10" s="76">
        <v>1938.11</v>
      </c>
      <c r="N10" s="86"/>
      <c r="O10" s="20" t="s">
        <v>21</v>
      </c>
    </row>
    <row r="11" spans="1:15" ht="15.2" customHeight="1">
      <c r="A11" s="11">
        <v>1.3</v>
      </c>
      <c r="B11" s="73" t="s">
        <v>23</v>
      </c>
      <c r="C11" s="85"/>
      <c r="D11" s="86"/>
      <c r="E11" s="12" t="s">
        <v>18</v>
      </c>
      <c r="F11" s="19">
        <v>2.71</v>
      </c>
      <c r="G11" s="14">
        <v>245276.88</v>
      </c>
      <c r="H11" s="19">
        <v>238543.21</v>
      </c>
      <c r="I11" s="14">
        <v>245276.88</v>
      </c>
      <c r="J11" s="76">
        <v>-6733.67</v>
      </c>
      <c r="K11" s="85"/>
      <c r="L11" s="86"/>
      <c r="M11" s="76">
        <v>6733.67</v>
      </c>
      <c r="N11" s="86"/>
      <c r="O11" s="20" t="s">
        <v>21</v>
      </c>
    </row>
    <row r="12" spans="1:15" ht="15.6" customHeight="1">
      <c r="A12" s="11">
        <v>1.4</v>
      </c>
      <c r="B12" s="73" t="s">
        <v>24</v>
      </c>
      <c r="C12" s="85"/>
      <c r="D12" s="86"/>
      <c r="E12" s="12" t="s">
        <v>18</v>
      </c>
      <c r="F12" s="19">
        <v>2.12</v>
      </c>
      <c r="G12" s="14">
        <v>191877.12</v>
      </c>
      <c r="H12" s="19">
        <v>186609.45</v>
      </c>
      <c r="I12" s="14">
        <v>191877.12</v>
      </c>
      <c r="J12" s="76">
        <v>-5267.67</v>
      </c>
      <c r="K12" s="85"/>
      <c r="L12" s="86"/>
      <c r="M12" s="76">
        <v>5267.67</v>
      </c>
      <c r="N12" s="86"/>
      <c r="O12" s="20" t="s">
        <v>25</v>
      </c>
    </row>
    <row r="13" spans="1:15" ht="15.2" customHeight="1">
      <c r="A13" s="11">
        <v>1.5</v>
      </c>
      <c r="B13" s="73" t="s">
        <v>26</v>
      </c>
      <c r="C13" s="85"/>
      <c r="D13" s="86"/>
      <c r="E13" s="12" t="s">
        <v>18</v>
      </c>
      <c r="F13" s="19">
        <v>1.23</v>
      </c>
      <c r="G13" s="14">
        <v>111324.96</v>
      </c>
      <c r="H13" s="19">
        <v>108268.69</v>
      </c>
      <c r="I13" s="14">
        <v>111324.96</v>
      </c>
      <c r="J13" s="76">
        <v>-3056.27</v>
      </c>
      <c r="K13" s="85"/>
      <c r="L13" s="86"/>
      <c r="M13" s="76">
        <v>3056.27</v>
      </c>
      <c r="N13" s="86"/>
      <c r="O13" s="20" t="s">
        <v>27</v>
      </c>
    </row>
    <row r="14" spans="1:15">
      <c r="A14" s="11">
        <v>1.6</v>
      </c>
      <c r="B14" s="73" t="s">
        <v>28</v>
      </c>
      <c r="C14" s="85"/>
      <c r="D14" s="86"/>
      <c r="E14" s="12" t="s">
        <v>18</v>
      </c>
      <c r="F14" s="19">
        <v>0.36</v>
      </c>
      <c r="G14" s="14">
        <v>32582.880000000001</v>
      </c>
      <c r="H14" s="19">
        <v>31688.38</v>
      </c>
      <c r="I14" s="14">
        <v>32582.880000000001</v>
      </c>
      <c r="J14" s="76">
        <v>-894.5</v>
      </c>
      <c r="K14" s="85"/>
      <c r="L14" s="86"/>
      <c r="M14" s="76">
        <v>894.5</v>
      </c>
      <c r="N14" s="86"/>
      <c r="O14" s="20" t="s">
        <v>29</v>
      </c>
    </row>
    <row r="15" spans="1:15" ht="33.75">
      <c r="A15" s="11">
        <v>1.7</v>
      </c>
      <c r="B15" s="73" t="s">
        <v>30</v>
      </c>
      <c r="C15" s="85"/>
      <c r="D15" s="86"/>
      <c r="E15" s="21" t="s">
        <v>18</v>
      </c>
      <c r="F15" s="19">
        <v>0.14000000000000001</v>
      </c>
      <c r="G15" s="22">
        <v>12671.16</v>
      </c>
      <c r="H15" s="19">
        <v>12323.31</v>
      </c>
      <c r="I15" s="22">
        <v>12671.16</v>
      </c>
      <c r="J15" s="76">
        <v>-347.85</v>
      </c>
      <c r="K15" s="85"/>
      <c r="L15" s="86"/>
      <c r="M15" s="76">
        <v>347.85</v>
      </c>
      <c r="N15" s="86"/>
      <c r="O15" s="20" t="s">
        <v>31</v>
      </c>
    </row>
    <row r="16" spans="1:15" ht="15.6" customHeight="1">
      <c r="A16" s="23">
        <v>1.8</v>
      </c>
      <c r="B16" s="73" t="s">
        <v>32</v>
      </c>
      <c r="C16" s="85"/>
      <c r="D16" s="86"/>
      <c r="E16" s="21" t="s">
        <v>18</v>
      </c>
      <c r="F16" s="19">
        <v>0.15</v>
      </c>
      <c r="G16" s="22">
        <v>9050.76</v>
      </c>
      <c r="H16" s="19">
        <v>8802.2900000000009</v>
      </c>
      <c r="I16" s="22">
        <v>9050.76</v>
      </c>
      <c r="J16" s="76">
        <v>-248.47</v>
      </c>
      <c r="K16" s="85"/>
      <c r="L16" s="86"/>
      <c r="M16" s="76">
        <v>248.47</v>
      </c>
      <c r="N16" s="86"/>
      <c r="O16" s="20" t="s">
        <v>33</v>
      </c>
    </row>
    <row r="17" spans="1:15" ht="22.5">
      <c r="A17" s="23">
        <v>1.9</v>
      </c>
      <c r="B17" s="73" t="s">
        <v>34</v>
      </c>
      <c r="C17" s="85"/>
      <c r="D17" s="86"/>
      <c r="E17" s="24" t="s">
        <v>18</v>
      </c>
      <c r="F17" s="19">
        <v>7.0000000000000007E-2</v>
      </c>
      <c r="G17" s="25">
        <v>6335.52</v>
      </c>
      <c r="H17" s="19">
        <v>6161.57</v>
      </c>
      <c r="I17" s="25">
        <v>6335.52</v>
      </c>
      <c r="J17" s="76">
        <v>-173.95</v>
      </c>
      <c r="K17" s="74"/>
      <c r="L17" s="75"/>
      <c r="M17" s="76">
        <v>173.95</v>
      </c>
      <c r="N17" s="75"/>
      <c r="O17" s="20" t="s">
        <v>35</v>
      </c>
    </row>
    <row r="18" spans="1:15" ht="14.45" customHeight="1">
      <c r="A18" s="26">
        <v>2</v>
      </c>
      <c r="B18" s="79" t="s">
        <v>36</v>
      </c>
      <c r="C18" s="74"/>
      <c r="D18" s="75"/>
      <c r="E18" s="21" t="s">
        <v>18</v>
      </c>
      <c r="F18" s="19">
        <v>3.58</v>
      </c>
      <c r="G18" s="22">
        <v>322097.15999999997</v>
      </c>
      <c r="H18" s="19">
        <v>313094.46000000002</v>
      </c>
      <c r="I18" s="22">
        <v>322097.15999999997</v>
      </c>
      <c r="J18" s="76">
        <v>-9002.7000000000007</v>
      </c>
      <c r="K18" s="74"/>
      <c r="L18" s="75"/>
      <c r="M18" s="76">
        <v>9002.7000000000007</v>
      </c>
      <c r="N18" s="75"/>
      <c r="O18" s="27" t="s">
        <v>37</v>
      </c>
    </row>
    <row r="19" spans="1:15" ht="14.45" customHeight="1">
      <c r="A19" s="26"/>
      <c r="B19" s="28"/>
      <c r="C19" s="29"/>
      <c r="D19" s="30"/>
      <c r="E19" s="21" t="s">
        <v>18</v>
      </c>
      <c r="F19" s="19"/>
      <c r="G19" s="22"/>
      <c r="H19" s="19"/>
      <c r="I19" s="22"/>
      <c r="J19" s="31"/>
      <c r="K19" s="29"/>
      <c r="L19" s="30"/>
      <c r="M19" s="31"/>
      <c r="N19" s="30"/>
      <c r="O19" s="27"/>
    </row>
    <row r="20" spans="1:15" ht="15.2" customHeight="1">
      <c r="A20" s="26">
        <v>3</v>
      </c>
      <c r="B20" s="79" t="s">
        <v>38</v>
      </c>
      <c r="C20" s="74"/>
      <c r="D20" s="75"/>
      <c r="E20" s="21" t="s">
        <v>18</v>
      </c>
      <c r="F20" s="19">
        <v>1.56</v>
      </c>
      <c r="G20" s="17"/>
      <c r="H20" s="32">
        <f>SUM(H21:H23)-H24</f>
        <v>171744.53999999998</v>
      </c>
      <c r="I20" s="33">
        <v>114026.74</v>
      </c>
      <c r="J20" s="81">
        <f>H20-I20</f>
        <v>57717.799999999974</v>
      </c>
      <c r="K20" s="82"/>
      <c r="L20" s="83"/>
      <c r="M20" s="84"/>
      <c r="N20" s="83"/>
      <c r="O20" s="13"/>
    </row>
    <row r="21" spans="1:15" ht="15.2" customHeight="1">
      <c r="A21" s="23"/>
      <c r="B21" s="73" t="s">
        <v>39</v>
      </c>
      <c r="C21" s="74"/>
      <c r="D21" s="75"/>
      <c r="E21" s="21" t="s">
        <v>18</v>
      </c>
      <c r="F21" s="13"/>
      <c r="G21" s="22">
        <v>140354.64000000001</v>
      </c>
      <c r="H21" s="19">
        <v>136120.60999999999</v>
      </c>
      <c r="I21" s="17"/>
      <c r="J21" s="77"/>
      <c r="K21" s="74"/>
      <c r="L21" s="75"/>
      <c r="M21" s="77"/>
      <c r="N21" s="75"/>
      <c r="O21" s="13"/>
    </row>
    <row r="22" spans="1:15" ht="15" customHeight="1">
      <c r="A22" s="23"/>
      <c r="B22" s="73" t="s">
        <v>40</v>
      </c>
      <c r="C22" s="74"/>
      <c r="D22" s="75"/>
      <c r="E22" s="21" t="s">
        <v>18</v>
      </c>
      <c r="F22" s="13"/>
      <c r="G22" s="17"/>
      <c r="H22" s="19">
        <v>65448.88</v>
      </c>
      <c r="I22" s="17"/>
      <c r="J22" s="77"/>
      <c r="K22" s="74"/>
      <c r="L22" s="75"/>
      <c r="M22" s="77"/>
      <c r="N22" s="75"/>
      <c r="O22" s="13"/>
    </row>
    <row r="23" spans="1:15" ht="15.2" customHeight="1">
      <c r="A23" s="23"/>
      <c r="B23" s="73" t="s">
        <v>41</v>
      </c>
      <c r="C23" s="74"/>
      <c r="D23" s="75"/>
      <c r="E23" s="21" t="s">
        <v>18</v>
      </c>
      <c r="F23" s="13"/>
      <c r="G23" s="17"/>
      <c r="H23" s="13"/>
      <c r="I23" s="22">
        <v>114026.74</v>
      </c>
      <c r="J23" s="77"/>
      <c r="K23" s="74"/>
      <c r="L23" s="75"/>
      <c r="M23" s="77"/>
      <c r="N23" s="75"/>
      <c r="O23" s="13"/>
    </row>
    <row r="24" spans="1:15" ht="15" customHeight="1">
      <c r="A24" s="23"/>
      <c r="B24" s="80" t="s">
        <v>42</v>
      </c>
      <c r="C24" s="74"/>
      <c r="D24" s="75"/>
      <c r="E24" s="21" t="s">
        <v>18</v>
      </c>
      <c r="F24" s="13"/>
      <c r="G24" s="15"/>
      <c r="H24" s="13">
        <v>29824.95</v>
      </c>
      <c r="I24" s="15"/>
      <c r="J24" s="77"/>
      <c r="K24" s="74"/>
      <c r="L24" s="75"/>
      <c r="M24" s="77"/>
      <c r="N24" s="78"/>
      <c r="O24" s="13"/>
    </row>
    <row r="25" spans="1:15" ht="15.2" customHeight="1">
      <c r="A25" s="11"/>
      <c r="B25" s="73" t="s">
        <v>43</v>
      </c>
      <c r="C25" s="74"/>
      <c r="D25" s="75"/>
      <c r="E25" s="21" t="s">
        <v>18</v>
      </c>
      <c r="F25" s="13"/>
      <c r="G25" s="15"/>
      <c r="H25" s="13"/>
      <c r="I25" s="15"/>
      <c r="J25" s="77"/>
      <c r="K25" s="74"/>
      <c r="L25" s="75"/>
      <c r="M25" s="77"/>
      <c r="N25" s="78"/>
      <c r="O25" s="13"/>
    </row>
    <row r="26" spans="1:15" ht="15.2" customHeight="1">
      <c r="A26" s="18">
        <v>4</v>
      </c>
      <c r="B26" s="79" t="s">
        <v>44</v>
      </c>
      <c r="C26" s="74"/>
      <c r="D26" s="75"/>
      <c r="E26" s="21" t="s">
        <v>18</v>
      </c>
      <c r="F26" s="13"/>
      <c r="G26" s="14">
        <v>573026.68999999994</v>
      </c>
      <c r="H26" s="19">
        <v>558739.43000000005</v>
      </c>
      <c r="I26" s="14">
        <v>573026.68999999994</v>
      </c>
      <c r="J26" s="76">
        <v>-14966.29</v>
      </c>
      <c r="K26" s="74"/>
      <c r="L26" s="75"/>
      <c r="M26" s="76">
        <v>14966.29</v>
      </c>
      <c r="N26" s="75"/>
      <c r="O26" s="13"/>
    </row>
    <row r="27" spans="1:15" ht="15.2" customHeight="1">
      <c r="A27" s="11"/>
      <c r="B27" s="73" t="s">
        <v>45</v>
      </c>
      <c r="C27" s="74"/>
      <c r="D27" s="75"/>
      <c r="E27" s="21" t="s">
        <v>18</v>
      </c>
      <c r="F27" s="13"/>
      <c r="G27" s="14">
        <v>65304.24</v>
      </c>
      <c r="H27" s="19">
        <v>50337.95</v>
      </c>
      <c r="I27" s="14">
        <v>65304.24</v>
      </c>
      <c r="J27" s="76">
        <v>-14966.29</v>
      </c>
      <c r="K27" s="74"/>
      <c r="L27" s="75"/>
      <c r="M27" s="76">
        <v>14966.29</v>
      </c>
      <c r="N27" s="75"/>
      <c r="O27" s="27" t="s">
        <v>46</v>
      </c>
    </row>
    <row r="28" spans="1:15" ht="15.2" customHeight="1">
      <c r="A28" s="11"/>
      <c r="B28" s="73" t="s">
        <v>47</v>
      </c>
      <c r="C28" s="74"/>
      <c r="D28" s="75"/>
      <c r="E28" s="21" t="s">
        <v>18</v>
      </c>
      <c r="F28" s="13"/>
      <c r="G28" s="14">
        <v>304518.67</v>
      </c>
      <c r="H28" s="19">
        <v>304866.49</v>
      </c>
      <c r="I28" s="14">
        <v>304518.67</v>
      </c>
      <c r="J28" s="76"/>
      <c r="K28" s="74"/>
      <c r="L28" s="75"/>
      <c r="M28" s="77"/>
      <c r="N28" s="78"/>
      <c r="O28" s="20" t="s">
        <v>48</v>
      </c>
    </row>
    <row r="29" spans="1:15" ht="15.2" customHeight="1">
      <c r="A29" s="11"/>
      <c r="B29" s="73" t="s">
        <v>49</v>
      </c>
      <c r="C29" s="74"/>
      <c r="D29" s="75"/>
      <c r="E29" s="21" t="s">
        <v>18</v>
      </c>
      <c r="F29" s="13"/>
      <c r="G29" s="19">
        <v>203203.78</v>
      </c>
      <c r="H29" s="19">
        <v>203534.99</v>
      </c>
      <c r="I29" s="19">
        <v>203203.78</v>
      </c>
      <c r="J29" s="76"/>
      <c r="K29" s="74"/>
      <c r="L29" s="75"/>
      <c r="M29" s="77"/>
      <c r="N29" s="75"/>
      <c r="O29" s="20" t="s">
        <v>48</v>
      </c>
    </row>
    <row r="30" spans="1:15" ht="15.2" customHeight="1"/>
    <row r="32" spans="1:15">
      <c r="A32" s="68" t="s">
        <v>50</v>
      </c>
      <c r="B32" s="68"/>
      <c r="C32" s="68"/>
      <c r="D32" s="68"/>
      <c r="E32" s="68"/>
      <c r="F32" s="34">
        <f>SUM(F33:F35)</f>
        <v>114026.74</v>
      </c>
    </row>
    <row r="33" spans="1:7">
      <c r="A33" s="69" t="s">
        <v>51</v>
      </c>
      <c r="B33" s="70"/>
      <c r="C33" s="70"/>
      <c r="D33" s="70"/>
      <c r="E33" s="71"/>
      <c r="F33" s="35">
        <v>75811.7</v>
      </c>
    </row>
    <row r="34" spans="1:7">
      <c r="A34" s="69" t="s">
        <v>52</v>
      </c>
      <c r="B34" s="70"/>
      <c r="C34" s="70"/>
      <c r="D34" s="70"/>
      <c r="E34" s="71"/>
      <c r="F34" s="35">
        <v>32878.239999999998</v>
      </c>
    </row>
    <row r="35" spans="1:7">
      <c r="A35" s="69" t="s">
        <v>53</v>
      </c>
      <c r="B35" s="70"/>
      <c r="C35" s="70"/>
      <c r="D35" s="70"/>
      <c r="E35" s="71"/>
      <c r="F35" s="35">
        <v>5336.8</v>
      </c>
    </row>
    <row r="38" spans="1:7">
      <c r="A38" s="68" t="s">
        <v>54</v>
      </c>
      <c r="B38" s="68"/>
      <c r="C38" s="68"/>
      <c r="D38" s="68"/>
      <c r="E38" s="68"/>
      <c r="F38" s="72">
        <f>F39+F40+F41+F42</f>
        <v>15504</v>
      </c>
      <c r="G38" s="72"/>
    </row>
    <row r="39" spans="1:7">
      <c r="A39" s="50" t="s">
        <v>55</v>
      </c>
      <c r="B39" s="50"/>
      <c r="C39" s="50"/>
      <c r="D39" s="50"/>
      <c r="E39" s="50"/>
      <c r="F39" s="61">
        <v>6480</v>
      </c>
      <c r="G39" s="61"/>
    </row>
    <row r="40" spans="1:7">
      <c r="A40" s="50" t="s">
        <v>56</v>
      </c>
      <c r="B40" s="50"/>
      <c r="C40" s="50"/>
      <c r="D40" s="50"/>
      <c r="E40" s="50"/>
      <c r="F40" s="67">
        <v>1692</v>
      </c>
      <c r="G40" s="67"/>
    </row>
    <row r="41" spans="1:7">
      <c r="A41" s="50" t="s">
        <v>57</v>
      </c>
      <c r="B41" s="50"/>
      <c r="C41" s="50"/>
      <c r="D41" s="50"/>
      <c r="E41" s="50"/>
      <c r="F41" s="67">
        <v>3552</v>
      </c>
      <c r="G41" s="67"/>
    </row>
    <row r="42" spans="1:7">
      <c r="A42" s="60" t="s">
        <v>58</v>
      </c>
      <c r="B42" s="50"/>
      <c r="C42" s="50"/>
      <c r="D42" s="50"/>
      <c r="E42" s="50"/>
      <c r="F42" s="61">
        <v>3780</v>
      </c>
      <c r="G42" s="61"/>
    </row>
    <row r="44" spans="1:7">
      <c r="E44" s="36" t="s">
        <v>14</v>
      </c>
      <c r="F44" s="62" t="s">
        <v>18</v>
      </c>
      <c r="G44" s="62"/>
    </row>
    <row r="45" spans="1:7">
      <c r="A45" s="63" t="s">
        <v>59</v>
      </c>
      <c r="B45" s="64"/>
      <c r="C45" s="64"/>
      <c r="D45" s="65"/>
      <c r="E45" s="37">
        <f>E46+E47</f>
        <v>973.3</v>
      </c>
      <c r="F45" s="66">
        <f>F46+F47</f>
        <v>22320.27</v>
      </c>
      <c r="G45" s="66"/>
    </row>
    <row r="46" spans="1:7">
      <c r="A46" s="50" t="s">
        <v>60</v>
      </c>
      <c r="B46" s="50"/>
      <c r="C46" s="50"/>
      <c r="D46" s="50"/>
      <c r="E46" s="38">
        <v>751.3</v>
      </c>
      <c r="F46" s="51">
        <v>22320.27</v>
      </c>
      <c r="G46" s="51"/>
    </row>
    <row r="47" spans="1:7">
      <c r="A47" s="50" t="s">
        <v>61</v>
      </c>
      <c r="B47" s="50"/>
      <c r="C47" s="50"/>
      <c r="D47" s="50"/>
      <c r="E47" s="38">
        <v>222</v>
      </c>
      <c r="F47" s="51">
        <v>0</v>
      </c>
      <c r="G47" s="51"/>
    </row>
    <row r="50" spans="1:9" ht="26.25" customHeight="1">
      <c r="A50" s="52" t="s">
        <v>62</v>
      </c>
      <c r="B50" s="52"/>
      <c r="C50" s="52"/>
      <c r="D50" s="52"/>
    </row>
    <row r="51" spans="1:9" ht="25.5">
      <c r="A51" s="53" t="s">
        <v>63</v>
      </c>
      <c r="B51" s="54"/>
      <c r="C51" s="55"/>
      <c r="D51" s="39" t="s">
        <v>64</v>
      </c>
    </row>
    <row r="52" spans="1:9">
      <c r="A52" s="56">
        <v>278771.05</v>
      </c>
      <c r="B52" s="57"/>
      <c r="C52" s="58"/>
      <c r="D52" s="40">
        <v>98965.7</v>
      </c>
    </row>
    <row r="56" spans="1:9">
      <c r="A56" s="41" t="s">
        <v>65</v>
      </c>
      <c r="B56" s="41"/>
      <c r="C56" s="42"/>
      <c r="D56" s="43"/>
      <c r="G56" s="44" t="s">
        <v>66</v>
      </c>
      <c r="H56" s="45"/>
      <c r="I56" s="45"/>
    </row>
    <row r="57" spans="1:9">
      <c r="B57" s="44"/>
      <c r="C57" s="43"/>
      <c r="D57" s="46"/>
      <c r="E57" s="46"/>
      <c r="F57" s="46"/>
      <c r="G57" s="46"/>
      <c r="H57" s="45"/>
      <c r="I57" s="45"/>
    </row>
    <row r="58" spans="1:9">
      <c r="B58" s="46"/>
      <c r="C58" s="46"/>
      <c r="D58" s="46"/>
      <c r="E58" s="46"/>
      <c r="F58" s="46"/>
      <c r="G58" s="46"/>
      <c r="H58" s="45"/>
      <c r="I58" s="45"/>
    </row>
    <row r="59" spans="1:9">
      <c r="B59" s="44"/>
      <c r="C59" s="46"/>
      <c r="D59" s="46"/>
      <c r="E59" s="46"/>
      <c r="G59" s="47"/>
      <c r="H59" s="46"/>
      <c r="I59" s="45"/>
    </row>
    <row r="60" spans="1:9">
      <c r="A60" s="59" t="s">
        <v>67</v>
      </c>
      <c r="B60" s="59"/>
      <c r="C60" s="59"/>
      <c r="D60" s="59"/>
      <c r="E60" s="46"/>
      <c r="F60" s="46"/>
      <c r="G60" s="46"/>
      <c r="H60" s="45"/>
      <c r="I60" s="45"/>
    </row>
    <row r="61" spans="1:9">
      <c r="A61" s="48" t="s">
        <v>68</v>
      </c>
      <c r="B61" s="49"/>
      <c r="C61" s="47"/>
      <c r="D61" s="44"/>
      <c r="E61" s="46"/>
      <c r="F61" s="46"/>
      <c r="G61" s="46"/>
      <c r="H61" s="45"/>
      <c r="I61" s="45"/>
    </row>
    <row r="62" spans="1:9">
      <c r="A62" s="48" t="s">
        <v>69</v>
      </c>
      <c r="B62" s="49"/>
      <c r="C62" s="47"/>
      <c r="D62" s="46"/>
      <c r="E62" s="46"/>
      <c r="F62" s="46"/>
      <c r="G62" s="46"/>
      <c r="H62" s="45"/>
      <c r="I62" s="45"/>
    </row>
  </sheetData>
  <mergeCells count="101">
    <mergeCell ref="B5:D5"/>
    <mergeCell ref="B6:D6"/>
    <mergeCell ref="J6:L6"/>
    <mergeCell ref="M6:N6"/>
    <mergeCell ref="B7:D7"/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20:D20"/>
    <mergeCell ref="J20:L20"/>
    <mergeCell ref="M20:N20"/>
    <mergeCell ref="B21:D21"/>
    <mergeCell ref="J21:L21"/>
    <mergeCell ref="M21:N21"/>
    <mergeCell ref="B17:D17"/>
    <mergeCell ref="J17:L17"/>
    <mergeCell ref="M17:N17"/>
    <mergeCell ref="B18:D18"/>
    <mergeCell ref="J18:L18"/>
    <mergeCell ref="M18:N18"/>
    <mergeCell ref="B24:D24"/>
    <mergeCell ref="J24:L24"/>
    <mergeCell ref="M24:N24"/>
    <mergeCell ref="B25:D25"/>
    <mergeCell ref="J25:L25"/>
    <mergeCell ref="M25:N25"/>
    <mergeCell ref="B22:D22"/>
    <mergeCell ref="J22:L22"/>
    <mergeCell ref="M22:N22"/>
    <mergeCell ref="B23:D23"/>
    <mergeCell ref="J23:L23"/>
    <mergeCell ref="M23:N23"/>
    <mergeCell ref="B28:D28"/>
    <mergeCell ref="J28:L28"/>
    <mergeCell ref="M28:N28"/>
    <mergeCell ref="B29:D29"/>
    <mergeCell ref="J29:L29"/>
    <mergeCell ref="M29:N29"/>
    <mergeCell ref="B26:D26"/>
    <mergeCell ref="J26:L26"/>
    <mergeCell ref="M26:N26"/>
    <mergeCell ref="B27:D27"/>
    <mergeCell ref="J27:L27"/>
    <mergeCell ref="M27:N27"/>
    <mergeCell ref="A39:E39"/>
    <mergeCell ref="F39:G39"/>
    <mergeCell ref="A40:E40"/>
    <mergeCell ref="F40:G40"/>
    <mergeCell ref="A41:E41"/>
    <mergeCell ref="F41:G41"/>
    <mergeCell ref="A32:E32"/>
    <mergeCell ref="A33:E33"/>
    <mergeCell ref="A34:E34"/>
    <mergeCell ref="A35:E35"/>
    <mergeCell ref="A38:E38"/>
    <mergeCell ref="F38:G38"/>
    <mergeCell ref="A61:B61"/>
    <mergeCell ref="A62:B62"/>
    <mergeCell ref="A47:D47"/>
    <mergeCell ref="F47:G47"/>
    <mergeCell ref="A50:D50"/>
    <mergeCell ref="A51:C51"/>
    <mergeCell ref="A52:C52"/>
    <mergeCell ref="A60:D60"/>
    <mergeCell ref="A42:E42"/>
    <mergeCell ref="F42:G42"/>
    <mergeCell ref="F44:G44"/>
    <mergeCell ref="A45:D45"/>
    <mergeCell ref="F45:G45"/>
    <mergeCell ref="A46:D46"/>
    <mergeCell ref="F46:G46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Труда 27_2019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2020-03-24T07:14:49Z</dcterms:created>
  <dcterms:modified xsi:type="dcterms:W3CDTF">2020-05-01T10:02:17Z</dcterms:modified>
</cp:coreProperties>
</file>