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'Лист1'!$A$1:$T$74</definedName>
  </definedNames>
  <calcPr fullCalcOnLoad="1"/>
</workbook>
</file>

<file path=xl/sharedStrings.xml><?xml version="1.0" encoding="utf-8"?>
<sst xmlns="http://schemas.openxmlformats.org/spreadsheetml/2006/main" count="108" uniqueCount="72">
  <si>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</si>
  <si>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</si>
  <si>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Валентины Никитиной ул, д.21в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</si>
  <si>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</si>
  <si>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</si>
  <si>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</si>
  <si>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</si>
  <si>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</si>
  <si>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</si>
  <si>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</si>
  <si>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</si>
  <si>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</si>
  <si>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</si>
  <si>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</si>
  <si>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</si>
  <si>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</si>
  <si>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</si>
  <si>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</si>
  <si>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</si>
  <si>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</si>
  <si>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</si>
  <si>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</si>
  <si>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</si>
  <si>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</si>
  <si>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</si>
  <si>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</si>
  <si>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</si>
  <si>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</si>
  <si>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</si>
  <si>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</si>
  <si>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</si>
  <si>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</si>
  <si>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</si>
  <si>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</si>
  <si>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</si>
  <si>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</si>
  <si>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</si>
  <si>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</si>
  <si>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</si>
  <si>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</si>
  <si>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</si>
  <si>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</si>
  <si>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</si>
  <si>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</si>
  <si>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</si>
  <si>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</si>
  <si>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</si>
  <si>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АО "Калужский завод "Ремпутьмаш"</t>
  </si>
  <si>
    <t>утилизация листвы</t>
  </si>
  <si>
    <t>ОАО "Ростелеком"</t>
  </si>
  <si>
    <t>ООО "Макснет-Система"</t>
  </si>
  <si>
    <t>ОАО "ВымпелКом"</t>
  </si>
  <si>
    <t>"Комстар-Регионы"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</si>
  <si>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</si>
  <si>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</si>
  <si>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</si>
  <si>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</si>
  <si>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вып.работ по текущему ремонту за 2020г.</t>
  </si>
  <si>
    <t>руб.</t>
  </si>
  <si>
    <t>рем.освещения в под.1,2,3,4</t>
  </si>
  <si>
    <t>сан.обрезка и снос авар.деревьев</t>
  </si>
  <si>
    <t>ремонт отмостки между 1 и 2 подъездом</t>
  </si>
  <si>
    <t>зам.шар. крана на вводе сист.ХВС и ГВС кв.74</t>
  </si>
  <si>
    <t>устр.двери входа в подвал</t>
  </si>
  <si>
    <t>Работы по техническому диагностированию ВДГО</t>
  </si>
  <si>
    <t>возмещ.затрат за услуги спецтехники по вывозу сточных вод</t>
  </si>
  <si>
    <t>дезинфекция подъездов</t>
  </si>
  <si>
    <t>Оплата за нежилые помещения за 2020г.</t>
  </si>
  <si>
    <t>Оплата провайдеров за 2020г.</t>
  </si>
  <si>
    <t>Воеводская Н.А.</t>
  </si>
  <si>
    <t>Кривошеева</t>
  </si>
  <si>
    <t>ИП "Малинина И.В."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</si>
</sst>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2" fontId="1" fillId="0" borderId="14" xfId="45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5" xfId="34" applyNumberFormat="1" applyBorder="1" applyAlignment="1">
      <alignment horizontal="righ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1" fillId="0" borderId="18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2" fontId="2" fillId="0" borderId="15" xfId="46" applyNumberFormat="1" applyBorder="1" applyAlignment="1" quotePrefix="1">
      <alignment horizontal="right" vertical="center" wrapText="1"/>
      <protection/>
    </xf>
    <xf numFmtId="0" fontId="0" fillId="0" borderId="10" xfId="0" applyBorder="1" applyAlignment="1">
      <alignment wrapText="1"/>
    </xf>
    <xf numFmtId="0" fontId="6" fillId="0" borderId="10" xfId="34" applyFont="1" applyBorder="1" applyAlignment="1">
      <alignment horizontal="left" vertical="center" wrapText="1"/>
      <protection/>
    </xf>
    <xf numFmtId="0" fontId="0" fillId="0" borderId="0" xfId="0" applyBorder="1" applyAlignment="1">
      <alignment wrapText="1"/>
    </xf>
    <xf numFmtId="2" fontId="2" fillId="0" borderId="0" xfId="46" applyNumberFormat="1" applyBorder="1" applyAlignment="1" quotePrefix="1">
      <alignment horizontal="right" vertical="center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0" xfId="0" applyFont="1" applyAlignment="1">
      <alignment wrapText="1"/>
    </xf>
    <xf numFmtId="2" fontId="0" fillId="0" borderId="0" xfId="0" applyNumberFormat="1" applyAlignment="1">
      <alignment wrapText="1"/>
    </xf>
    <xf numFmtId="2" fontId="5" fillId="0" borderId="10" xfId="69" applyNumberFormat="1" applyFont="1" applyBorder="1" applyAlignment="1">
      <alignment wrapText="1"/>
      <protection/>
    </xf>
    <xf numFmtId="0" fontId="0" fillId="0" borderId="0" xfId="69" applyAlignment="1">
      <alignment wrapText="1"/>
      <protection/>
    </xf>
    <xf numFmtId="2" fontId="0" fillId="33" borderId="10" xfId="69" applyNumberFormat="1" applyFont="1" applyFill="1" applyBorder="1" applyAlignment="1">
      <alignment horizontal="right" vertical="center" wrapText="1"/>
      <protection/>
    </xf>
    <xf numFmtId="0" fontId="0" fillId="0" borderId="0" xfId="69" applyAlignment="1">
      <alignment horizontal="left" wrapText="1"/>
      <protection/>
    </xf>
    <xf numFmtId="0" fontId="0" fillId="0" borderId="0" xfId="69" applyBorder="1" applyAlignment="1">
      <alignment horizontal="right" vertical="center" wrapText="1"/>
      <protection/>
    </xf>
    <xf numFmtId="0" fontId="5" fillId="0" borderId="10" xfId="69" applyFont="1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4" fontId="5" fillId="33" borderId="10" xfId="69" applyNumberFormat="1" applyFont="1" applyFill="1" applyBorder="1" applyAlignment="1">
      <alignment wrapText="1"/>
      <protection/>
    </xf>
    <xf numFmtId="0" fontId="5" fillId="33" borderId="0" xfId="69" applyFont="1" applyFill="1" applyBorder="1" applyAlignment="1">
      <alignment wrapText="1"/>
      <protection/>
    </xf>
    <xf numFmtId="0" fontId="0" fillId="33" borderId="0" xfId="69" applyFill="1" applyAlignment="1">
      <alignment wrapText="1"/>
      <protection/>
    </xf>
    <xf numFmtId="4" fontId="8" fillId="33" borderId="10" xfId="69" applyNumberFormat="1" applyFont="1" applyFill="1" applyBorder="1" applyAlignment="1">
      <alignment horizontal="right" vertical="center"/>
      <protection/>
    </xf>
    <xf numFmtId="0" fontId="5" fillId="0" borderId="0" xfId="69" applyFont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2" fontId="5" fillId="0" borderId="0" xfId="69" applyNumberFormat="1" applyFont="1" applyBorder="1" applyAlignment="1">
      <alignment horizontal="left"/>
      <protection/>
    </xf>
    <xf numFmtId="2" fontId="0" fillId="0" borderId="0" xfId="69" applyNumberFormat="1" applyBorder="1">
      <alignment/>
      <protection/>
    </xf>
    <xf numFmtId="0" fontId="1" fillId="0" borderId="15" xfId="34" applyBorder="1" applyAlignment="1">
      <alignment vertical="top" wrapText="1"/>
      <protection/>
    </xf>
    <xf numFmtId="0" fontId="0" fillId="34" borderId="0" xfId="0" applyFill="1" applyBorder="1" applyAlignment="1">
      <alignment/>
    </xf>
    <xf numFmtId="0" fontId="0" fillId="34" borderId="0" xfId="69" applyFill="1" applyBorder="1" applyAlignment="1">
      <alignment wrapText="1"/>
      <protection/>
    </xf>
    <xf numFmtId="2" fontId="7" fillId="0" borderId="10" xfId="0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2" fillId="0" borderId="11" xfId="42" applyBorder="1" applyAlignment="1" quotePrefix="1">
      <alignment horizontal="left" vertical="top" wrapText="1"/>
      <protection/>
    </xf>
    <xf numFmtId="2" fontId="0" fillId="0" borderId="13" xfId="0" applyNumberFormat="1" applyBorder="1" applyAlignment="1">
      <alignment vertical="top" wrapText="1"/>
    </xf>
    <xf numFmtId="0" fontId="1" fillId="0" borderId="13" xfId="34" applyBorder="1" applyAlignment="1">
      <alignment horizontal="righ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2" fontId="5" fillId="0" borderId="13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1" fillId="0" borderId="15" xfId="34" applyBorder="1" applyAlignment="1">
      <alignment horizontal="left" vertical="top" wrapText="1"/>
      <protection/>
    </xf>
    <xf numFmtId="0" fontId="0" fillId="0" borderId="17" xfId="0" applyBorder="1" applyAlignment="1">
      <alignment horizontal="left" vertical="top" wrapText="1"/>
    </xf>
    <xf numFmtId="0" fontId="1" fillId="0" borderId="11" xfId="39" applyBorder="1" applyAlignment="1">
      <alignment horizontal="right" vertical="top" wrapText="1"/>
      <protection/>
    </xf>
    <xf numFmtId="0" fontId="1" fillId="0" borderId="13" xfId="39" applyBorder="1" applyAlignment="1">
      <alignment horizontal="right" vertical="top" wrapText="1"/>
      <protection/>
    </xf>
    <xf numFmtId="0" fontId="1" fillId="0" borderId="15" xfId="43" applyBorder="1" applyAlignment="1">
      <alignment horizontal="left" vertical="top" wrapText="1"/>
      <protection/>
    </xf>
    <xf numFmtId="0" fontId="0" fillId="0" borderId="17" xfId="0" applyBorder="1" applyAlignment="1">
      <alignment vertical="top" wrapText="1"/>
    </xf>
    <xf numFmtId="0" fontId="1" fillId="0" borderId="18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5" xfId="34" applyNumberFormat="1" applyBorder="1" applyAlignment="1">
      <alignment horizontal="right" vertical="top" wrapText="1"/>
      <protection/>
    </xf>
    <xf numFmtId="2" fontId="1" fillId="0" borderId="18" xfId="34" applyNumberFormat="1" applyBorder="1" applyAlignment="1">
      <alignment horizontal="right" vertical="top" wrapText="1"/>
      <protection/>
    </xf>
    <xf numFmtId="0" fontId="1" fillId="0" borderId="18" xfId="34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8" xfId="38" applyNumberFormat="1" applyBorder="1" applyAlignment="1">
      <alignment horizontal="right" vertical="top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8" xfId="40" applyNumberFormat="1" applyBorder="1" applyAlignment="1">
      <alignment horizontal="right" vertical="top" wrapText="1"/>
      <protection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left" wrapText="1"/>
    </xf>
    <xf numFmtId="2" fontId="1" fillId="0" borderId="10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5" xfId="35" applyBorder="1" applyAlignment="1">
      <alignment horizontal="left" vertical="top" wrapText="1"/>
      <protection/>
    </xf>
    <xf numFmtId="0" fontId="1" fillId="0" borderId="17" xfId="35" applyBorder="1" applyAlignment="1">
      <alignment horizontal="lef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14" xfId="39" applyNumberFormat="1" applyBorder="1" applyAlignment="1">
      <alignment horizontal="right" vertical="top" wrapText="1"/>
      <protection/>
    </xf>
    <xf numFmtId="0" fontId="2" fillId="0" borderId="15" xfId="44" applyBorder="1" applyAlignment="1">
      <alignment horizontal="left" vertical="top" wrapText="1"/>
      <protection/>
    </xf>
    <xf numFmtId="0" fontId="2" fillId="0" borderId="18" xfId="42" applyBorder="1" applyAlignment="1" quotePrefix="1">
      <alignment horizontal="lef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5" fillId="0" borderId="11" xfId="69" applyNumberFormat="1" applyFont="1" applyBorder="1" applyAlignment="1">
      <alignment horizontal="left" vertical="justify" wrapText="1"/>
      <protection/>
    </xf>
    <xf numFmtId="0" fontId="5" fillId="0" borderId="12" xfId="69" applyNumberFormat="1" applyFont="1" applyBorder="1" applyAlignment="1">
      <alignment horizontal="left" vertical="justify" wrapText="1"/>
      <protection/>
    </xf>
    <xf numFmtId="0" fontId="5" fillId="0" borderId="13" xfId="69" applyNumberFormat="1" applyFont="1" applyBorder="1" applyAlignment="1">
      <alignment horizontal="left" vertical="justify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8" xfId="39" applyBorder="1" applyAlignment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20" xfId="39" applyBorder="1" applyAlignment="1">
      <alignment horizontal="right" vertical="top" wrapText="1"/>
      <protection/>
    </xf>
    <xf numFmtId="0" fontId="1" fillId="0" borderId="22" xfId="39" applyBorder="1" applyAlignment="1">
      <alignment horizontal="right" vertical="top" wrapText="1"/>
      <protection/>
    </xf>
    <xf numFmtId="0" fontId="5" fillId="33" borderId="11" xfId="69" applyFont="1" applyFill="1" applyBorder="1" applyAlignment="1">
      <alignment wrapText="1"/>
      <protection/>
    </xf>
    <xf numFmtId="0" fontId="5" fillId="33" borderId="12" xfId="69" applyFont="1" applyFill="1" applyBorder="1" applyAlignment="1">
      <alignment wrapText="1"/>
      <protection/>
    </xf>
    <xf numFmtId="0" fontId="5" fillId="33" borderId="13" xfId="69" applyFont="1" applyFill="1" applyBorder="1" applyAlignment="1">
      <alignment wrapText="1"/>
      <protection/>
    </xf>
    <xf numFmtId="0" fontId="7" fillId="33" borderId="11" xfId="69" applyFont="1" applyFill="1" applyBorder="1" applyAlignment="1">
      <alignment wrapText="1"/>
      <protection/>
    </xf>
    <xf numFmtId="0" fontId="7" fillId="33" borderId="12" xfId="69" applyFont="1" applyFill="1" applyBorder="1" applyAlignment="1">
      <alignment wrapText="1"/>
      <protection/>
    </xf>
    <xf numFmtId="0" fontId="7" fillId="33" borderId="13" xfId="69" applyFont="1" applyFill="1" applyBorder="1" applyAlignment="1">
      <alignment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7" fillId="0" borderId="11" xfId="0" applyNumberFormat="1" applyFont="1" applyFill="1" applyBorder="1" applyAlignment="1" applyProtection="1">
      <alignment horizontal="left" wrapText="1"/>
      <protection/>
    </xf>
    <xf numFmtId="2" fontId="7" fillId="0" borderId="12" xfId="0" applyNumberFormat="1" applyFont="1" applyFill="1" applyBorder="1" applyAlignment="1" applyProtection="1">
      <alignment horizontal="left" wrapText="1"/>
      <protection/>
    </xf>
    <xf numFmtId="2" fontId="7" fillId="0" borderId="13" xfId="0" applyNumberFormat="1" applyFont="1" applyFill="1" applyBorder="1" applyAlignment="1" applyProtection="1">
      <alignment horizontal="left" wrapText="1"/>
      <protection/>
    </xf>
    <xf numFmtId="0" fontId="0" fillId="34" borderId="11" xfId="0" applyFill="1" applyBorder="1" applyAlignment="1">
      <alignment horizontal="left" vertical="justify" wrapText="1"/>
    </xf>
    <xf numFmtId="0" fontId="0" fillId="34" borderId="12" xfId="0" applyFill="1" applyBorder="1" applyAlignment="1">
      <alignment horizontal="left" vertical="justify" wrapText="1"/>
    </xf>
    <xf numFmtId="0" fontId="0" fillId="34" borderId="13" xfId="0" applyFill="1" applyBorder="1" applyAlignment="1">
      <alignment horizontal="left" vertical="justify" wrapText="1"/>
    </xf>
    <xf numFmtId="0" fontId="5" fillId="0" borderId="10" xfId="69" applyFont="1" applyBorder="1" applyAlignment="1">
      <alignment wrapText="1"/>
      <protection/>
    </xf>
    <xf numFmtId="0" fontId="9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34" borderId="11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9" fillId="0" borderId="0" xfId="69" applyFont="1" applyBorder="1" applyAlignment="1">
      <alignment horizontal="left"/>
      <protection/>
    </xf>
    <xf numFmtId="0" fontId="0" fillId="0" borderId="10" xfId="69" applyFont="1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view="pageBreakPreview" zoomScaleSheetLayoutView="100" zoomScalePageLayoutView="0" workbookViewId="0" topLeftCell="A7">
      <selection activeCell="O35" sqref="O35:Q35"/>
    </sheetView>
  </sheetViews>
  <sheetFormatPr defaultColWidth="9.00390625" defaultRowHeight="12.75"/>
  <cols>
    <col min="1" max="1" width="4.875" style="1" customWidth="1"/>
    <col min="2" max="2" width="11.75390625" style="1" customWidth="1"/>
    <col min="3" max="3" width="2.25390625" style="1" customWidth="1"/>
    <col min="4" max="4" width="20.875" style="1" customWidth="1"/>
    <col min="5" max="5" width="7.25390625" style="1" customWidth="1"/>
    <col min="6" max="6" width="10.125" style="1" customWidth="1"/>
    <col min="7" max="7" width="0.12890625" style="1" customWidth="1"/>
    <col min="8" max="8" width="12.375" style="1" customWidth="1"/>
    <col min="9" max="9" width="0.12890625" style="1" hidden="1" customWidth="1"/>
    <col min="10" max="10" width="12.25390625" style="1" customWidth="1"/>
    <col min="11" max="11" width="0.2421875" style="1" hidden="1" customWidth="1"/>
    <col min="12" max="12" width="0.12890625" style="1" hidden="1" customWidth="1"/>
    <col min="13" max="13" width="10.125" style="1" customWidth="1"/>
    <col min="14" max="14" width="0.12890625" style="1" hidden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7.00390625" style="1" customWidth="1"/>
    <col min="20" max="20" width="27.75390625" style="1" customWidth="1"/>
    <col min="21" max="16384" width="9.125" style="1" customWidth="1"/>
  </cols>
  <sheetData>
    <row r="1" spans="3:18" ht="39.75" customHeight="1">
      <c r="C1" s="111" t="s">
        <v>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3:18" ht="0" customHeight="1" hidden="1"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4:16" ht="11.25" customHeight="1">
      <c r="D3" s="113" t="s">
        <v>1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ht="0.75" customHeight="1"/>
    <row r="5" spans="3:15" ht="18" customHeight="1">
      <c r="C5" s="115" t="s">
        <v>2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ht="2.25" customHeight="1"/>
    <row r="7" spans="1:20" ht="25.5">
      <c r="A7" s="2" t="s">
        <v>3</v>
      </c>
      <c r="B7" s="117" t="s">
        <v>4</v>
      </c>
      <c r="C7" s="118"/>
      <c r="D7" s="99"/>
      <c r="E7" s="6" t="s">
        <v>5</v>
      </c>
      <c r="F7" s="2" t="s">
        <v>6</v>
      </c>
      <c r="H7" s="2" t="s">
        <v>34</v>
      </c>
      <c r="J7" s="2" t="s">
        <v>7</v>
      </c>
      <c r="L7" s="117" t="s">
        <v>8</v>
      </c>
      <c r="M7" s="92"/>
      <c r="O7" s="117" t="s">
        <v>9</v>
      </c>
      <c r="P7" s="118"/>
      <c r="Q7" s="99"/>
      <c r="R7" s="117" t="s">
        <v>10</v>
      </c>
      <c r="S7" s="119"/>
      <c r="T7" s="2" t="s">
        <v>11</v>
      </c>
    </row>
    <row r="8" spans="1:20" ht="12.75">
      <c r="A8" s="3"/>
      <c r="B8" s="120" t="s">
        <v>35</v>
      </c>
      <c r="C8" s="121"/>
      <c r="D8" s="122"/>
      <c r="E8" s="23" t="s">
        <v>36</v>
      </c>
      <c r="F8" s="2"/>
      <c r="H8" s="25">
        <f>SUM(H9:H10)</f>
        <v>3295.7000000000003</v>
      </c>
      <c r="J8" s="3"/>
      <c r="L8" s="22"/>
      <c r="M8" s="26"/>
      <c r="N8" s="26"/>
      <c r="O8" s="3"/>
      <c r="P8" s="4"/>
      <c r="Q8" s="5"/>
      <c r="R8" s="3"/>
      <c r="S8" s="7"/>
      <c r="T8" s="2"/>
    </row>
    <row r="9" spans="1:24" ht="12.75">
      <c r="A9" s="12"/>
      <c r="B9" s="60" t="s">
        <v>12</v>
      </c>
      <c r="C9" s="123"/>
      <c r="D9" s="124"/>
      <c r="E9" s="13" t="s">
        <v>36</v>
      </c>
      <c r="F9" s="2"/>
      <c r="H9" s="10">
        <v>3185.4</v>
      </c>
      <c r="J9" s="3"/>
      <c r="L9" s="22"/>
      <c r="M9" s="26"/>
      <c r="N9" s="26"/>
      <c r="O9" s="3"/>
      <c r="P9" s="4"/>
      <c r="Q9" s="5"/>
      <c r="R9" s="3"/>
      <c r="S9" s="7"/>
      <c r="T9" s="2"/>
      <c r="W9" s="28"/>
      <c r="X9" s="28"/>
    </row>
    <row r="10" spans="1:24" ht="15" customHeight="1">
      <c r="A10" s="12"/>
      <c r="B10" s="128" t="s">
        <v>37</v>
      </c>
      <c r="C10" s="123"/>
      <c r="D10" s="124"/>
      <c r="E10" s="13" t="s">
        <v>36</v>
      </c>
      <c r="F10" s="9"/>
      <c r="H10" s="24">
        <v>110.3</v>
      </c>
      <c r="J10" s="58"/>
      <c r="K10" s="99"/>
      <c r="M10" s="129"/>
      <c r="N10" s="103"/>
      <c r="O10" s="58"/>
      <c r="P10" s="118"/>
      <c r="Q10" s="99"/>
      <c r="R10" s="58"/>
      <c r="S10" s="66"/>
      <c r="T10" s="9"/>
      <c r="W10" s="28"/>
      <c r="X10" s="28"/>
    </row>
    <row r="11" spans="1:24" ht="0" customHeight="1" hidden="1">
      <c r="A11" s="109">
        <v>1</v>
      </c>
      <c r="B11" s="110" t="s">
        <v>13</v>
      </c>
      <c r="C11" s="96"/>
      <c r="D11" s="92"/>
      <c r="E11" s="73" t="s">
        <v>58</v>
      </c>
      <c r="F11" s="85">
        <v>9.97</v>
      </c>
      <c r="H11" s="85">
        <v>381101.4</v>
      </c>
      <c r="J11" s="86">
        <v>417649.08</v>
      </c>
      <c r="K11" s="92"/>
      <c r="M11" s="26"/>
      <c r="N11" s="26"/>
      <c r="O11" s="86"/>
      <c r="P11" s="96"/>
      <c r="Q11" s="92"/>
      <c r="R11" s="87"/>
      <c r="S11" s="92"/>
      <c r="T11" s="73" t="s">
        <v>38</v>
      </c>
      <c r="W11" s="28"/>
      <c r="X11" s="28"/>
    </row>
    <row r="12" spans="1:24" ht="26.25" customHeight="1">
      <c r="A12" s="100"/>
      <c r="B12" s="93"/>
      <c r="C12" s="97"/>
      <c r="D12" s="94"/>
      <c r="E12" s="101"/>
      <c r="F12" s="100"/>
      <c r="H12" s="100"/>
      <c r="J12" s="93"/>
      <c r="K12" s="94"/>
      <c r="M12" s="102">
        <v>381101.4</v>
      </c>
      <c r="N12" s="103"/>
      <c r="O12" s="93"/>
      <c r="P12" s="97"/>
      <c r="Q12" s="94"/>
      <c r="R12" s="93"/>
      <c r="S12" s="94"/>
      <c r="T12" s="101"/>
      <c r="W12" s="29"/>
      <c r="X12" s="28"/>
    </row>
    <row r="13" spans="1:24" ht="0" customHeight="1" hidden="1">
      <c r="A13" s="104">
        <v>1.1</v>
      </c>
      <c r="B13" s="106" t="s">
        <v>14</v>
      </c>
      <c r="C13" s="96"/>
      <c r="D13" s="92"/>
      <c r="E13" s="73" t="s">
        <v>58</v>
      </c>
      <c r="F13" s="107">
        <v>1.05</v>
      </c>
      <c r="H13" s="108">
        <v>40136.04</v>
      </c>
      <c r="J13" s="91">
        <v>43985.08</v>
      </c>
      <c r="K13" s="92"/>
      <c r="M13" s="103"/>
      <c r="N13" s="103"/>
      <c r="O13" s="95"/>
      <c r="P13" s="96"/>
      <c r="Q13" s="92"/>
      <c r="R13" s="130"/>
      <c r="S13" s="131"/>
      <c r="T13" s="27" t="s">
        <v>39</v>
      </c>
      <c r="W13" s="30">
        <v>3205.4</v>
      </c>
      <c r="X13" s="28"/>
    </row>
    <row r="14" spans="1:24" ht="27" customHeight="1">
      <c r="A14" s="105"/>
      <c r="B14" s="93"/>
      <c r="C14" s="97"/>
      <c r="D14" s="94"/>
      <c r="E14" s="101"/>
      <c r="F14" s="100"/>
      <c r="H14" s="97"/>
      <c r="J14" s="93"/>
      <c r="K14" s="94"/>
      <c r="M14" s="98">
        <v>40136.04</v>
      </c>
      <c r="N14" s="99"/>
      <c r="O14" s="93"/>
      <c r="P14" s="97"/>
      <c r="Q14" s="94"/>
      <c r="R14" s="132"/>
      <c r="S14" s="133"/>
      <c r="T14" s="27" t="s">
        <v>39</v>
      </c>
      <c r="W14" s="28"/>
      <c r="X14" s="28"/>
    </row>
    <row r="15" spans="1:24" ht="0" customHeight="1" hidden="1">
      <c r="A15" s="77">
        <v>1.2</v>
      </c>
      <c r="B15" s="79" t="s">
        <v>15</v>
      </c>
      <c r="C15" s="96"/>
      <c r="D15" s="92"/>
      <c r="E15" s="73" t="s">
        <v>58</v>
      </c>
      <c r="F15" s="85">
        <v>1.82</v>
      </c>
      <c r="H15" s="85">
        <v>69569.16</v>
      </c>
      <c r="J15" s="86">
        <v>76240.85</v>
      </c>
      <c r="K15" s="81"/>
      <c r="M15" s="86">
        <v>69569.16</v>
      </c>
      <c r="N15" s="81"/>
      <c r="O15" s="86"/>
      <c r="P15" s="80"/>
      <c r="Q15" s="81"/>
      <c r="R15" s="87"/>
      <c r="S15" s="81"/>
      <c r="T15" s="73" t="s">
        <v>39</v>
      </c>
      <c r="W15" s="28"/>
      <c r="X15" s="28"/>
    </row>
    <row r="16" spans="1:24" ht="15" customHeight="1">
      <c r="A16" s="100"/>
      <c r="B16" s="93"/>
      <c r="C16" s="97"/>
      <c r="D16" s="94"/>
      <c r="E16" s="101"/>
      <c r="F16" s="100"/>
      <c r="H16" s="78"/>
      <c r="J16" s="82"/>
      <c r="K16" s="84"/>
      <c r="M16" s="82"/>
      <c r="N16" s="84"/>
      <c r="O16" s="82"/>
      <c r="P16" s="83"/>
      <c r="Q16" s="84"/>
      <c r="R16" s="82"/>
      <c r="S16" s="84"/>
      <c r="T16" s="74"/>
      <c r="W16" s="28"/>
      <c r="X16" s="28"/>
    </row>
    <row r="17" spans="1:20" ht="15" customHeight="1">
      <c r="A17" s="12">
        <v>1.3</v>
      </c>
      <c r="B17" s="60" t="s">
        <v>16</v>
      </c>
      <c r="C17" s="61"/>
      <c r="D17" s="59"/>
      <c r="E17" s="51" t="s">
        <v>58</v>
      </c>
      <c r="F17" s="14">
        <v>2.93</v>
      </c>
      <c r="H17" s="14">
        <v>111998.76</v>
      </c>
      <c r="J17" s="62">
        <v>122739.46</v>
      </c>
      <c r="K17" s="59"/>
      <c r="M17" s="62">
        <v>111998.76</v>
      </c>
      <c r="N17" s="59"/>
      <c r="O17" s="62"/>
      <c r="P17" s="61"/>
      <c r="Q17" s="59"/>
      <c r="R17" s="58"/>
      <c r="S17" s="66"/>
      <c r="T17" s="27" t="s">
        <v>39</v>
      </c>
    </row>
    <row r="18" spans="1:20" ht="15" customHeight="1">
      <c r="A18" s="12">
        <v>1.4</v>
      </c>
      <c r="B18" s="60" t="s">
        <v>17</v>
      </c>
      <c r="C18" s="61"/>
      <c r="D18" s="59"/>
      <c r="E18" s="73" t="s">
        <v>58</v>
      </c>
      <c r="F18" s="14">
        <v>2.26</v>
      </c>
      <c r="H18" s="14">
        <v>86388.12</v>
      </c>
      <c r="J18" s="62">
        <v>94672.76</v>
      </c>
      <c r="K18" s="59"/>
      <c r="M18" s="62">
        <v>86388.12</v>
      </c>
      <c r="N18" s="59"/>
      <c r="O18" s="62"/>
      <c r="P18" s="61"/>
      <c r="Q18" s="59"/>
      <c r="R18" s="58"/>
      <c r="S18" s="66"/>
      <c r="T18" s="27" t="s">
        <v>40</v>
      </c>
    </row>
    <row r="19" spans="5:20" ht="0" customHeight="1" hidden="1">
      <c r="E19" s="101"/>
      <c r="T19" s="27" t="s">
        <v>41</v>
      </c>
    </row>
    <row r="20" spans="1:20" ht="15" customHeight="1">
      <c r="A20" s="15">
        <v>1.5</v>
      </c>
      <c r="B20" s="60" t="s">
        <v>18</v>
      </c>
      <c r="C20" s="61"/>
      <c r="D20" s="59"/>
      <c r="E20" s="13" t="s">
        <v>58</v>
      </c>
      <c r="F20" s="14">
        <v>1.23</v>
      </c>
      <c r="H20" s="14">
        <v>47016.48</v>
      </c>
      <c r="J20" s="62">
        <v>51525.37</v>
      </c>
      <c r="K20" s="59"/>
      <c r="M20" s="62">
        <v>47016.48</v>
      </c>
      <c r="N20" s="59"/>
      <c r="O20" s="62"/>
      <c r="P20" s="61"/>
      <c r="Q20" s="59"/>
      <c r="R20" s="58"/>
      <c r="S20" s="59"/>
      <c r="T20" s="27" t="s">
        <v>41</v>
      </c>
    </row>
    <row r="21" spans="1:20" ht="14.25" customHeight="1">
      <c r="A21" s="16">
        <v>1.6</v>
      </c>
      <c r="B21" s="88" t="s">
        <v>19</v>
      </c>
      <c r="C21" s="61"/>
      <c r="D21" s="59"/>
      <c r="E21" s="13" t="s">
        <v>58</v>
      </c>
      <c r="F21" s="17">
        <v>0.37</v>
      </c>
      <c r="H21" s="18">
        <v>14143.2</v>
      </c>
      <c r="J21" s="89">
        <v>15499.53</v>
      </c>
      <c r="K21" s="59"/>
      <c r="M21" s="89">
        <v>14143.2</v>
      </c>
      <c r="N21" s="59"/>
      <c r="O21" s="90"/>
      <c r="P21" s="61"/>
      <c r="Q21" s="59"/>
      <c r="R21" s="75"/>
      <c r="S21" s="76"/>
      <c r="T21" s="27" t="s">
        <v>42</v>
      </c>
    </row>
    <row r="22" spans="1:20" ht="0.75" customHeight="1">
      <c r="A22" s="77">
        <v>1.7</v>
      </c>
      <c r="B22" s="79" t="s">
        <v>20</v>
      </c>
      <c r="C22" s="80"/>
      <c r="D22" s="81"/>
      <c r="E22" s="13" t="s">
        <v>58</v>
      </c>
      <c r="F22" s="85">
        <v>0.15</v>
      </c>
      <c r="H22" s="85">
        <v>5733.72</v>
      </c>
      <c r="J22" s="86">
        <v>6283.56</v>
      </c>
      <c r="K22" s="81"/>
      <c r="M22" s="86">
        <v>5733.72</v>
      </c>
      <c r="N22" s="81"/>
      <c r="O22" s="86"/>
      <c r="P22" s="80"/>
      <c r="Q22" s="81"/>
      <c r="R22" s="87"/>
      <c r="S22" s="81"/>
      <c r="T22" s="73" t="s">
        <v>43</v>
      </c>
    </row>
    <row r="23" spans="1:20" ht="37.5" customHeight="1">
      <c r="A23" s="78"/>
      <c r="B23" s="82"/>
      <c r="C23" s="83"/>
      <c r="D23" s="84"/>
      <c r="E23" s="13" t="s">
        <v>58</v>
      </c>
      <c r="F23" s="78"/>
      <c r="H23" s="78"/>
      <c r="J23" s="82"/>
      <c r="K23" s="84"/>
      <c r="M23" s="82"/>
      <c r="N23" s="84"/>
      <c r="O23" s="82"/>
      <c r="P23" s="83"/>
      <c r="Q23" s="84"/>
      <c r="R23" s="82"/>
      <c r="S23" s="84"/>
      <c r="T23" s="74"/>
    </row>
    <row r="24" ht="0" customHeight="1" hidden="1"/>
    <row r="25" spans="1:20" ht="15" customHeight="1">
      <c r="A25" s="12">
        <v>1.8</v>
      </c>
      <c r="B25" s="60" t="s">
        <v>21</v>
      </c>
      <c r="C25" s="61"/>
      <c r="D25" s="59"/>
      <c r="E25" s="13" t="s">
        <v>58</v>
      </c>
      <c r="F25" s="14">
        <v>0.1</v>
      </c>
      <c r="H25" s="14">
        <v>3822.48</v>
      </c>
      <c r="J25" s="62">
        <v>4189.05</v>
      </c>
      <c r="K25" s="59"/>
      <c r="M25" s="62">
        <v>3822.48</v>
      </c>
      <c r="N25" s="59"/>
      <c r="O25" s="62"/>
      <c r="P25" s="61"/>
      <c r="Q25" s="59"/>
      <c r="R25" s="58"/>
      <c r="S25" s="66"/>
      <c r="T25" s="27" t="s">
        <v>44</v>
      </c>
    </row>
    <row r="26" spans="1:20" ht="15" customHeight="1">
      <c r="A26" s="12">
        <v>1.9</v>
      </c>
      <c r="B26" s="60" t="s">
        <v>22</v>
      </c>
      <c r="C26" s="61"/>
      <c r="D26" s="59"/>
      <c r="E26" s="13" t="s">
        <v>58</v>
      </c>
      <c r="F26" s="14">
        <v>0.06</v>
      </c>
      <c r="H26" s="14">
        <v>2293.44</v>
      </c>
      <c r="J26" s="62">
        <v>2513.39</v>
      </c>
      <c r="K26" s="59"/>
      <c r="M26" s="62">
        <v>2293.44</v>
      </c>
      <c r="N26" s="59"/>
      <c r="O26" s="62"/>
      <c r="P26" s="61"/>
      <c r="Q26" s="59"/>
      <c r="R26" s="58"/>
      <c r="S26" s="66"/>
      <c r="T26" s="31" t="s">
        <v>71</v>
      </c>
    </row>
    <row r="27" ht="0" customHeight="1" hidden="1"/>
    <row r="28" spans="1:20" ht="15" customHeight="1">
      <c r="A28" s="19">
        <v>2</v>
      </c>
      <c r="B28" s="64" t="s">
        <v>23</v>
      </c>
      <c r="C28" s="61"/>
      <c r="D28" s="59"/>
      <c r="E28" s="13" t="s">
        <v>58</v>
      </c>
      <c r="F28" s="14">
        <v>1.99</v>
      </c>
      <c r="H28" s="9"/>
      <c r="J28" s="67">
        <f>J29+J30</f>
        <v>134503.59</v>
      </c>
      <c r="K28" s="68"/>
      <c r="L28" s="32"/>
      <c r="M28" s="67">
        <v>113943.76</v>
      </c>
      <c r="N28" s="68"/>
      <c r="O28" s="67">
        <f>J28-M28</f>
        <v>20559.83</v>
      </c>
      <c r="P28" s="70"/>
      <c r="Q28" s="68"/>
      <c r="R28" s="58"/>
      <c r="S28" s="66"/>
      <c r="T28" s="9"/>
    </row>
    <row r="29" spans="1:20" ht="15" customHeight="1">
      <c r="A29" s="12"/>
      <c r="B29" s="60" t="s">
        <v>24</v>
      </c>
      <c r="C29" s="61"/>
      <c r="D29" s="59"/>
      <c r="E29" s="13" t="s">
        <v>58</v>
      </c>
      <c r="F29" s="20"/>
      <c r="H29" s="14">
        <v>76068.48</v>
      </c>
      <c r="J29" s="62">
        <v>79059.6</v>
      </c>
      <c r="K29" s="59"/>
      <c r="M29" s="58"/>
      <c r="N29" s="59"/>
      <c r="O29" s="58"/>
      <c r="P29" s="61"/>
      <c r="Q29" s="59"/>
      <c r="R29" s="58"/>
      <c r="S29" s="66"/>
      <c r="T29" s="9"/>
    </row>
    <row r="30" spans="1:20" ht="15" customHeight="1">
      <c r="A30" s="12"/>
      <c r="B30" s="60" t="s">
        <v>25</v>
      </c>
      <c r="C30" s="61"/>
      <c r="D30" s="59"/>
      <c r="E30" s="13" t="s">
        <v>58</v>
      </c>
      <c r="F30" s="9"/>
      <c r="H30" s="9"/>
      <c r="J30" s="62">
        <v>55443.99</v>
      </c>
      <c r="K30" s="59"/>
      <c r="M30" s="58"/>
      <c r="N30" s="59"/>
      <c r="O30" s="58"/>
      <c r="P30" s="61"/>
      <c r="Q30" s="59"/>
      <c r="R30" s="58"/>
      <c r="S30" s="66"/>
      <c r="T30" s="9"/>
    </row>
    <row r="31" spans="1:20" ht="15" customHeight="1">
      <c r="A31" s="12"/>
      <c r="B31" s="60" t="s">
        <v>26</v>
      </c>
      <c r="C31" s="61"/>
      <c r="D31" s="59"/>
      <c r="E31" s="13" t="s">
        <v>58</v>
      </c>
      <c r="F31" s="9"/>
      <c r="H31" s="9"/>
      <c r="J31" s="58"/>
      <c r="K31" s="59"/>
      <c r="M31" s="62">
        <v>113943.76</v>
      </c>
      <c r="N31" s="59"/>
      <c r="O31" s="58"/>
      <c r="P31" s="61"/>
      <c r="Q31" s="59"/>
      <c r="R31" s="58"/>
      <c r="S31" s="66"/>
      <c r="T31" s="9"/>
    </row>
    <row r="32" spans="1:20" ht="15" customHeight="1">
      <c r="A32" s="19">
        <v>3</v>
      </c>
      <c r="B32" s="64" t="s">
        <v>27</v>
      </c>
      <c r="C32" s="61"/>
      <c r="D32" s="59"/>
      <c r="E32" s="8" t="s">
        <v>58</v>
      </c>
      <c r="F32" s="9"/>
      <c r="H32" s="9"/>
      <c r="J32" s="67">
        <v>42212.94</v>
      </c>
      <c r="K32" s="68"/>
      <c r="L32" s="32"/>
      <c r="M32" s="67">
        <v>0</v>
      </c>
      <c r="N32" s="69"/>
      <c r="O32" s="67">
        <v>42212.94</v>
      </c>
      <c r="P32" s="70"/>
      <c r="Q32" s="68"/>
      <c r="R32" s="71"/>
      <c r="S32" s="72"/>
      <c r="T32" s="9"/>
    </row>
    <row r="33" spans="1:20" ht="14.25" customHeight="1">
      <c r="A33" s="12"/>
      <c r="B33" s="60" t="s">
        <v>24</v>
      </c>
      <c r="C33" s="61"/>
      <c r="D33" s="59"/>
      <c r="E33" s="13" t="s">
        <v>58</v>
      </c>
      <c r="F33" s="9"/>
      <c r="H33" s="14">
        <v>0</v>
      </c>
      <c r="I33" s="33"/>
      <c r="J33" s="62">
        <v>0</v>
      </c>
      <c r="K33" s="65"/>
      <c r="M33" s="62"/>
      <c r="N33" s="65"/>
      <c r="O33" s="58"/>
      <c r="P33" s="61"/>
      <c r="Q33" s="59"/>
      <c r="R33" s="58"/>
      <c r="S33" s="66"/>
      <c r="T33" s="9"/>
    </row>
    <row r="34" spans="5:14" ht="0" customHeight="1" hidden="1">
      <c r="E34" s="13" t="s">
        <v>58</v>
      </c>
      <c r="M34" s="33"/>
      <c r="N34" s="33"/>
    </row>
    <row r="35" spans="1:20" ht="15" customHeight="1">
      <c r="A35" s="21"/>
      <c r="B35" s="60" t="s">
        <v>25</v>
      </c>
      <c r="C35" s="61"/>
      <c r="D35" s="59"/>
      <c r="E35" s="13" t="s">
        <v>58</v>
      </c>
      <c r="F35" s="9"/>
      <c r="H35" s="11"/>
      <c r="J35" s="62">
        <v>42212.94</v>
      </c>
      <c r="K35" s="59"/>
      <c r="M35" s="62"/>
      <c r="N35" s="65"/>
      <c r="O35" s="58"/>
      <c r="P35" s="61"/>
      <c r="Q35" s="59"/>
      <c r="R35" s="58"/>
      <c r="S35" s="66"/>
      <c r="T35" s="9"/>
    </row>
    <row r="36" spans="1:20" ht="15" customHeight="1">
      <c r="A36" s="12"/>
      <c r="B36" s="60" t="s">
        <v>26</v>
      </c>
      <c r="C36" s="61"/>
      <c r="D36" s="59"/>
      <c r="E36" s="8" t="s">
        <v>58</v>
      </c>
      <c r="F36" s="9"/>
      <c r="H36" s="9"/>
      <c r="J36" s="58"/>
      <c r="K36" s="59"/>
      <c r="M36" s="62">
        <v>0</v>
      </c>
      <c r="N36" s="65"/>
      <c r="O36" s="58"/>
      <c r="P36" s="61"/>
      <c r="Q36" s="59"/>
      <c r="R36" s="58"/>
      <c r="S36" s="66"/>
      <c r="T36" s="20"/>
    </row>
    <row r="37" ht="0" customHeight="1" hidden="1"/>
    <row r="38" spans="1:20" ht="15" customHeight="1">
      <c r="A38" s="19">
        <v>4</v>
      </c>
      <c r="B38" s="64" t="s">
        <v>28</v>
      </c>
      <c r="C38" s="61"/>
      <c r="D38" s="59"/>
      <c r="E38" s="13" t="s">
        <v>58</v>
      </c>
      <c r="F38" s="9"/>
      <c r="H38" s="14">
        <v>1802136.23</v>
      </c>
      <c r="J38" s="62">
        <v>1863616.6</v>
      </c>
      <c r="K38" s="59"/>
      <c r="M38" s="62">
        <v>1802136.23</v>
      </c>
      <c r="N38" s="59"/>
      <c r="O38" s="62">
        <v>-2197.55</v>
      </c>
      <c r="P38" s="61"/>
      <c r="Q38" s="59"/>
      <c r="R38" s="62">
        <v>2197.55</v>
      </c>
      <c r="S38" s="59"/>
      <c r="T38" s="9"/>
    </row>
    <row r="39" spans="1:20" ht="15" customHeight="1">
      <c r="A39" s="21"/>
      <c r="B39" s="60" t="s">
        <v>29</v>
      </c>
      <c r="C39" s="61"/>
      <c r="D39" s="59"/>
      <c r="E39" s="13" t="s">
        <v>58</v>
      </c>
      <c r="F39" s="9"/>
      <c r="H39" s="10">
        <v>15194.04</v>
      </c>
      <c r="J39" s="62">
        <v>12996.49</v>
      </c>
      <c r="K39" s="59"/>
      <c r="M39" s="62">
        <v>15194.04</v>
      </c>
      <c r="N39" s="59"/>
      <c r="O39" s="62">
        <v>-2197.55</v>
      </c>
      <c r="P39" s="61"/>
      <c r="Q39" s="59"/>
      <c r="R39" s="62">
        <v>2197.55</v>
      </c>
      <c r="S39" s="59"/>
      <c r="T39" s="31" t="s">
        <v>45</v>
      </c>
    </row>
    <row r="40" spans="1:20" ht="15" customHeight="1">
      <c r="A40" s="15"/>
      <c r="B40" s="60" t="s">
        <v>30</v>
      </c>
      <c r="C40" s="61"/>
      <c r="D40" s="59"/>
      <c r="E40" s="13" t="s">
        <v>58</v>
      </c>
      <c r="F40" s="20"/>
      <c r="H40" s="14">
        <v>152482.56</v>
      </c>
      <c r="J40" s="62">
        <v>164140.63</v>
      </c>
      <c r="K40" s="59"/>
      <c r="M40" s="62">
        <v>152482.56</v>
      </c>
      <c r="N40" s="59"/>
      <c r="O40" s="62"/>
      <c r="P40" s="61"/>
      <c r="Q40" s="59"/>
      <c r="R40" s="58"/>
      <c r="S40" s="59"/>
      <c r="T40" s="27" t="s">
        <v>46</v>
      </c>
    </row>
    <row r="41" spans="1:20" ht="15" customHeight="1">
      <c r="A41" s="15"/>
      <c r="B41" s="60" t="s">
        <v>31</v>
      </c>
      <c r="C41" s="61"/>
      <c r="D41" s="59"/>
      <c r="E41" s="13" t="s">
        <v>58</v>
      </c>
      <c r="F41" s="9"/>
      <c r="H41" s="14">
        <v>419606.7</v>
      </c>
      <c r="J41" s="62">
        <v>432732.6</v>
      </c>
      <c r="K41" s="59"/>
      <c r="M41" s="62">
        <v>419606.7</v>
      </c>
      <c r="N41" s="59"/>
      <c r="O41" s="62"/>
      <c r="P41" s="61"/>
      <c r="Q41" s="59"/>
      <c r="R41" s="58"/>
      <c r="S41" s="59"/>
      <c r="T41" s="27" t="s">
        <v>47</v>
      </c>
    </row>
    <row r="42" spans="1:20" ht="15" customHeight="1">
      <c r="A42" s="15"/>
      <c r="B42" s="60" t="s">
        <v>32</v>
      </c>
      <c r="C42" s="61"/>
      <c r="D42" s="59"/>
      <c r="E42" s="13" t="s">
        <v>58</v>
      </c>
      <c r="F42" s="9"/>
      <c r="H42" s="14">
        <v>150903.15</v>
      </c>
      <c r="J42" s="62">
        <v>161226.93</v>
      </c>
      <c r="K42" s="59"/>
      <c r="M42" s="62">
        <v>150903.15</v>
      </c>
      <c r="N42" s="59"/>
      <c r="O42" s="62"/>
      <c r="P42" s="61"/>
      <c r="Q42" s="59"/>
      <c r="R42" s="58"/>
      <c r="S42" s="59"/>
      <c r="T42" s="27" t="s">
        <v>46</v>
      </c>
    </row>
    <row r="43" spans="1:20" ht="15" customHeight="1">
      <c r="A43" s="15"/>
      <c r="B43" s="60" t="s">
        <v>33</v>
      </c>
      <c r="C43" s="61"/>
      <c r="D43" s="59"/>
      <c r="E43" s="8" t="s">
        <v>58</v>
      </c>
      <c r="F43" s="9"/>
      <c r="H43" s="14">
        <v>1063949.78</v>
      </c>
      <c r="J43" s="62">
        <v>1092519.95</v>
      </c>
      <c r="K43" s="59"/>
      <c r="M43" s="62">
        <v>1063949.78</v>
      </c>
      <c r="N43" s="59"/>
      <c r="O43" s="62"/>
      <c r="P43" s="61"/>
      <c r="Q43" s="59"/>
      <c r="R43" s="58"/>
      <c r="S43" s="63"/>
      <c r="T43" s="27" t="s">
        <v>47</v>
      </c>
    </row>
    <row r="44" ht="15" customHeight="1"/>
    <row r="45" spans="1:256" ht="24" customHeight="1">
      <c r="A45" s="125" t="s">
        <v>57</v>
      </c>
      <c r="B45" s="126"/>
      <c r="C45" s="126"/>
      <c r="D45" s="126"/>
      <c r="E45" s="127"/>
      <c r="F45" s="34">
        <f>SUM(F46:F54)</f>
        <v>113943.76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</row>
    <row r="46" spans="1:256" ht="12.75">
      <c r="A46" s="140" t="s">
        <v>59</v>
      </c>
      <c r="B46" s="141"/>
      <c r="C46" s="141"/>
      <c r="D46" s="141"/>
      <c r="E46" s="142"/>
      <c r="F46" s="55">
        <v>44609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ht="12.75">
      <c r="A47" s="146" t="s">
        <v>60</v>
      </c>
      <c r="B47" s="147"/>
      <c r="C47" s="147"/>
      <c r="D47" s="147"/>
      <c r="E47" s="148"/>
      <c r="F47" s="56">
        <v>14206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</row>
    <row r="48" spans="1:256" ht="12.75">
      <c r="A48" s="140" t="s">
        <v>61</v>
      </c>
      <c r="B48" s="141"/>
      <c r="C48" s="141"/>
      <c r="D48" s="141"/>
      <c r="E48" s="142"/>
      <c r="F48" s="57">
        <v>21448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</row>
    <row r="49" spans="1:256" ht="12.75">
      <c r="A49" s="140" t="s">
        <v>62</v>
      </c>
      <c r="B49" s="141"/>
      <c r="C49" s="141"/>
      <c r="D49" s="141"/>
      <c r="E49" s="142"/>
      <c r="F49" s="55">
        <v>821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</row>
    <row r="50" spans="1:256" ht="12.75">
      <c r="A50" s="140" t="s">
        <v>63</v>
      </c>
      <c r="B50" s="141"/>
      <c r="C50" s="141"/>
      <c r="D50" s="141"/>
      <c r="E50" s="142"/>
      <c r="F50" s="55">
        <v>3837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</row>
    <row r="51" spans="1:256" ht="12.75">
      <c r="A51" s="143" t="s">
        <v>64</v>
      </c>
      <c r="B51" s="144"/>
      <c r="C51" s="144"/>
      <c r="D51" s="144"/>
      <c r="E51" s="145"/>
      <c r="F51" s="54">
        <v>12480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</row>
    <row r="52" spans="1:256" ht="26.25" customHeight="1">
      <c r="A52" s="146" t="s">
        <v>65</v>
      </c>
      <c r="B52" s="147"/>
      <c r="C52" s="147"/>
      <c r="D52" s="147"/>
      <c r="E52" s="148"/>
      <c r="F52" s="55">
        <v>10000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</row>
    <row r="53" spans="1:256" ht="12.75">
      <c r="A53" s="152" t="s">
        <v>48</v>
      </c>
      <c r="B53" s="153"/>
      <c r="C53" s="153"/>
      <c r="D53" s="153"/>
      <c r="E53" s="154"/>
      <c r="F53" s="36">
        <v>5342.76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</row>
    <row r="54" spans="1:256" ht="12.75">
      <c r="A54" s="152" t="s">
        <v>66</v>
      </c>
      <c r="B54" s="153"/>
      <c r="C54" s="153"/>
      <c r="D54" s="153"/>
      <c r="E54" s="154"/>
      <c r="F54" s="36">
        <v>1200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</row>
    <row r="55" spans="1:256" ht="12.75">
      <c r="A55" s="52"/>
      <c r="B55" s="53"/>
      <c r="C55" s="53"/>
      <c r="D55" s="53"/>
      <c r="E55" s="53"/>
      <c r="F55" s="38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  <row r="56" spans="1:256" ht="12.75">
      <c r="A56" s="52"/>
      <c r="B56" s="53"/>
      <c r="C56" s="53"/>
      <c r="D56" s="53"/>
      <c r="E56" s="53"/>
      <c r="F56" s="38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</row>
    <row r="57" spans="1:256" ht="12.75">
      <c r="A57" s="149" t="s">
        <v>67</v>
      </c>
      <c r="B57" s="149"/>
      <c r="C57" s="149"/>
      <c r="D57" s="149"/>
      <c r="E57" s="149"/>
      <c r="F57" s="39">
        <f>F58</f>
        <v>678.21</v>
      </c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</row>
    <row r="58" spans="1:256" ht="12.75">
      <c r="A58" s="156" t="s">
        <v>70</v>
      </c>
      <c r="B58" s="157"/>
      <c r="C58" s="157"/>
      <c r="D58" s="157"/>
      <c r="E58" s="157"/>
      <c r="F58" s="40">
        <v>678.21</v>
      </c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</row>
    <row r="59" spans="1:256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</row>
    <row r="60" spans="1:256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</row>
    <row r="61" spans="1:256" ht="12.75">
      <c r="A61" s="134" t="s">
        <v>68</v>
      </c>
      <c r="B61" s="135"/>
      <c r="C61" s="135"/>
      <c r="D61" s="135"/>
      <c r="E61" s="136"/>
      <c r="F61" s="41">
        <f>SUM(F62:F65)</f>
        <v>10530</v>
      </c>
      <c r="G61" s="42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</row>
    <row r="62" spans="1:256" ht="14.25">
      <c r="A62" s="137" t="s">
        <v>49</v>
      </c>
      <c r="B62" s="138"/>
      <c r="C62" s="138"/>
      <c r="D62" s="138"/>
      <c r="E62" s="139"/>
      <c r="F62" s="44">
        <v>4050</v>
      </c>
      <c r="G62" s="42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</row>
    <row r="63" spans="1:256" ht="14.25">
      <c r="A63" s="137" t="s">
        <v>50</v>
      </c>
      <c r="B63" s="138"/>
      <c r="C63" s="138"/>
      <c r="D63" s="138"/>
      <c r="E63" s="139"/>
      <c r="F63" s="44">
        <v>2160</v>
      </c>
      <c r="G63" s="42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</row>
    <row r="64" spans="1:256" ht="14.25">
      <c r="A64" s="137" t="s">
        <v>51</v>
      </c>
      <c r="B64" s="138"/>
      <c r="C64" s="138"/>
      <c r="D64" s="138"/>
      <c r="E64" s="139"/>
      <c r="F64" s="44">
        <v>1620</v>
      </c>
      <c r="G64" s="42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</row>
    <row r="65" spans="1:256" ht="14.25">
      <c r="A65" s="137" t="s">
        <v>52</v>
      </c>
      <c r="B65" s="138"/>
      <c r="C65" s="138"/>
      <c r="D65" s="138"/>
      <c r="E65" s="139"/>
      <c r="F65" s="44">
        <v>2700</v>
      </c>
      <c r="G65" s="42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</row>
    <row r="66" spans="1:256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</row>
    <row r="67" spans="1:256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</row>
    <row r="68" spans="1:256" ht="12.75">
      <c r="A68" s="35"/>
      <c r="B68" s="45"/>
      <c r="C68" s="46"/>
      <c r="D68" s="47"/>
      <c r="E68" s="47"/>
      <c r="F68" s="47"/>
      <c r="G68" s="47"/>
      <c r="H68" s="48"/>
      <c r="I68" s="48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</row>
    <row r="69" spans="1:256" ht="12.75">
      <c r="A69" s="49" t="s">
        <v>53</v>
      </c>
      <c r="B69" s="47"/>
      <c r="C69" s="47"/>
      <c r="D69" s="47"/>
      <c r="E69" s="47"/>
      <c r="F69" s="47"/>
      <c r="G69" s="45" t="s">
        <v>54</v>
      </c>
      <c r="H69" s="50"/>
      <c r="I69" s="47"/>
      <c r="J69" s="48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</row>
    <row r="70" spans="1:256" ht="12.75">
      <c r="A70" s="35"/>
      <c r="B70" s="45"/>
      <c r="C70" s="47"/>
      <c r="D70" s="47"/>
      <c r="E70" s="47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  <c r="IV70" s="35"/>
    </row>
    <row r="71" spans="1:256" ht="12.75">
      <c r="A71" s="155" t="s">
        <v>55</v>
      </c>
      <c r="B71" s="155"/>
      <c r="C71" s="155"/>
      <c r="D71" s="155"/>
      <c r="E71" s="47"/>
      <c r="F71" s="47"/>
      <c r="G71" s="47"/>
      <c r="H71" s="48"/>
      <c r="I71" s="48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  <c r="IV71" s="35"/>
    </row>
    <row r="72" spans="1:256" ht="12.75">
      <c r="A72" s="150" t="s">
        <v>69</v>
      </c>
      <c r="B72" s="151"/>
      <c r="C72" s="50"/>
      <c r="D72" s="45"/>
      <c r="E72" s="47"/>
      <c r="F72" s="47"/>
      <c r="G72" s="47"/>
      <c r="H72" s="48"/>
      <c r="I72" s="48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  <c r="IV72" s="35"/>
    </row>
    <row r="73" spans="1:256" ht="12.75">
      <c r="A73" s="150" t="s">
        <v>56</v>
      </c>
      <c r="B73" s="151"/>
      <c r="C73" s="50"/>
      <c r="D73" s="47"/>
      <c r="E73" s="47"/>
      <c r="F73" s="47"/>
      <c r="G73" s="47"/>
      <c r="H73" s="48"/>
      <c r="I73" s="48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  <c r="IV73" s="35"/>
    </row>
  </sheetData>
  <sheetProtection/>
  <mergeCells count="173">
    <mergeCell ref="A73:B73"/>
    <mergeCell ref="E18:E19"/>
    <mergeCell ref="A53:E53"/>
    <mergeCell ref="A54:E54"/>
    <mergeCell ref="A47:E47"/>
    <mergeCell ref="A46:E46"/>
    <mergeCell ref="A65:E65"/>
    <mergeCell ref="A71:D71"/>
    <mergeCell ref="A72:B72"/>
    <mergeCell ref="A58:E58"/>
    <mergeCell ref="A64:E64"/>
    <mergeCell ref="A48:E48"/>
    <mergeCell ref="A49:E49"/>
    <mergeCell ref="A50:E50"/>
    <mergeCell ref="A51:E51"/>
    <mergeCell ref="A52:E52"/>
    <mergeCell ref="A57:E57"/>
    <mergeCell ref="O10:Q10"/>
    <mergeCell ref="R13:S14"/>
    <mergeCell ref="R10:S10"/>
    <mergeCell ref="A61:E61"/>
    <mergeCell ref="A62:E62"/>
    <mergeCell ref="A63:E63"/>
    <mergeCell ref="B8:D8"/>
    <mergeCell ref="B9:D9"/>
    <mergeCell ref="A45:E45"/>
    <mergeCell ref="B10:D10"/>
    <mergeCell ref="J10:K10"/>
    <mergeCell ref="M10:N10"/>
    <mergeCell ref="C1:R2"/>
    <mergeCell ref="D3:P3"/>
    <mergeCell ref="C5:O5"/>
    <mergeCell ref="B7:D7"/>
    <mergeCell ref="L7:M7"/>
    <mergeCell ref="O7:Q7"/>
    <mergeCell ref="R7:S7"/>
    <mergeCell ref="A11:A12"/>
    <mergeCell ref="B11:D12"/>
    <mergeCell ref="E11:E12"/>
    <mergeCell ref="F11:F12"/>
    <mergeCell ref="H11:H12"/>
    <mergeCell ref="J11:K12"/>
    <mergeCell ref="O11:Q12"/>
    <mergeCell ref="R11:S12"/>
    <mergeCell ref="O15:Q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M14:N14"/>
    <mergeCell ref="A15:A16"/>
    <mergeCell ref="B15:D16"/>
    <mergeCell ref="E15:E16"/>
    <mergeCell ref="F15:F16"/>
    <mergeCell ref="H15:H16"/>
    <mergeCell ref="J15:K16"/>
    <mergeCell ref="M15:N16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R17:S17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B21:D21"/>
    <mergeCell ref="T22:T23"/>
    <mergeCell ref="B25:D25"/>
    <mergeCell ref="J25:K25"/>
    <mergeCell ref="M25:N25"/>
    <mergeCell ref="O25:Q25"/>
    <mergeCell ref="R25:S25"/>
    <mergeCell ref="B28:D28"/>
    <mergeCell ref="J28:K28"/>
    <mergeCell ref="M28:N28"/>
    <mergeCell ref="O28:Q28"/>
    <mergeCell ref="R28:S28"/>
    <mergeCell ref="R26:S26"/>
    <mergeCell ref="B26:D26"/>
    <mergeCell ref="J26:K26"/>
    <mergeCell ref="M26:N26"/>
    <mergeCell ref="O26:Q26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R31:S31"/>
    <mergeCell ref="B32:D32"/>
    <mergeCell ref="J32:K32"/>
    <mergeCell ref="M32:N32"/>
    <mergeCell ref="O32:Q32"/>
    <mergeCell ref="R32:S32"/>
    <mergeCell ref="B31:D31"/>
    <mergeCell ref="J31:K31"/>
    <mergeCell ref="M31:N31"/>
    <mergeCell ref="O31:Q31"/>
    <mergeCell ref="B33:D33"/>
    <mergeCell ref="J33:K33"/>
    <mergeCell ref="M33:N33"/>
    <mergeCell ref="O33:Q33"/>
    <mergeCell ref="R33:S33"/>
    <mergeCell ref="R35:S35"/>
    <mergeCell ref="B36:D36"/>
    <mergeCell ref="J36:K36"/>
    <mergeCell ref="M36:N36"/>
    <mergeCell ref="O36:Q36"/>
    <mergeCell ref="R36:S36"/>
    <mergeCell ref="B35:D35"/>
    <mergeCell ref="J35:K35"/>
    <mergeCell ref="M35:N35"/>
    <mergeCell ref="O35:Q35"/>
    <mergeCell ref="B39:D39"/>
    <mergeCell ref="J39:K39"/>
    <mergeCell ref="M39:N39"/>
    <mergeCell ref="O39:Q39"/>
    <mergeCell ref="R39:S39"/>
    <mergeCell ref="B38:D38"/>
    <mergeCell ref="J38:K38"/>
    <mergeCell ref="M38:N38"/>
    <mergeCell ref="O38:Q38"/>
    <mergeCell ref="R38:S38"/>
    <mergeCell ref="R40:S40"/>
    <mergeCell ref="B41:D41"/>
    <mergeCell ref="J41:K41"/>
    <mergeCell ref="M41:N41"/>
    <mergeCell ref="O41:Q41"/>
    <mergeCell ref="R41:S41"/>
    <mergeCell ref="B40:D40"/>
    <mergeCell ref="J40:K40"/>
    <mergeCell ref="M40:N40"/>
    <mergeCell ref="O40:Q40"/>
    <mergeCell ref="R42:S42"/>
    <mergeCell ref="B43:D43"/>
    <mergeCell ref="J43:K43"/>
    <mergeCell ref="M43:N43"/>
    <mergeCell ref="O43:Q43"/>
    <mergeCell ref="R43:S43"/>
    <mergeCell ref="B42:D42"/>
    <mergeCell ref="J42:K42"/>
    <mergeCell ref="M42:N42"/>
    <mergeCell ref="O42:Q42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4" r:id="rId1"/>
  <rowBreaks count="1" manualBreakCount="1">
    <brk id="4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2021-03-09T07:54:05Z</cp:lastPrinted>
  <dcterms:created xsi:type="dcterms:W3CDTF">2021-02-26T07:47:53Z</dcterms:created>
  <dcterms:modified xsi:type="dcterms:W3CDTF">2021-03-18T11:50:23Z</dcterms:modified>
  <cp:category/>
  <cp:version/>
  <cp:contentType/>
  <cp:contentStatus/>
</cp:coreProperties>
</file>