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21а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F57" i="1"/>
  <c r="F37" i="1"/>
  <c r="J19" i="1"/>
  <c r="H19" i="1"/>
  <c r="G5" i="1"/>
</calcChain>
</file>

<file path=xl/sharedStrings.xml><?xml version="1.0" encoding="utf-8"?>
<sst xmlns="http://schemas.openxmlformats.org/spreadsheetml/2006/main" count="120" uniqueCount="86">
  <si>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</si>
  <si>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</si>
  <si>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д.21а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</si>
  <si>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</si>
  <si>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</si>
  <si>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</si>
  <si>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</si>
  <si>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</si>
  <si>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</si>
  <si>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</si>
  <si>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</si>
  <si>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</si>
  <si>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</si>
  <si>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</si>
  <si>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</si>
  <si>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</si>
  <si>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</si>
  <si>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</si>
  <si>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</si>
  <si>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</si>
  <si>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</si>
  <si>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</si>
  <si>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</si>
  <si>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</si>
  <si>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</si>
  <si>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</si>
  <si>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</si>
  <si>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</si>
  <si>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</si>
  <si>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</si>
  <si>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</si>
  <si>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</si>
  <si>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</si>
  <si>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</si>
  <si>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</si>
  <si>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</si>
  <si>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</si>
  <si>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</si>
  <si>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</si>
  <si>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</si>
  <si>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</si>
  <si>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</si>
  <si>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</si>
  <si>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</si>
  <si>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</si>
  <si>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</si>
  <si>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</si>
  <si>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</si>
  <si>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</si>
  <si>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</si>
  <si>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</si>
  <si>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</si>
  <si>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вып.работ по текущему ремонту за 2019г.</t>
  </si>
  <si>
    <t>отчет о тепловизионном обследовании кв.17</t>
  </si>
  <si>
    <t>омолажив.обрезка деревьев (по ГЖИ)</t>
  </si>
  <si>
    <t>уст-ка запорной арматуры</t>
  </si>
  <si>
    <t>замена задвижек на системе ЦО</t>
  </si>
  <si>
    <t>рем.кровли над кв.78,устан.подвес.желобов п.2,4</t>
  </si>
  <si>
    <t>рем.сист.ГВС кв.6,10,14</t>
  </si>
  <si>
    <t>зам.шар.крана на стояках сист.ЦО</t>
  </si>
  <si>
    <t>зам.вентиля на стояке сист.ГВС в кв.35</t>
  </si>
  <si>
    <t>уст.крана на отоп.приб.для сброса возд.из сист.кв.18</t>
  </si>
  <si>
    <t>смена остекл.МОП под.2, 2 эт.</t>
  </si>
  <si>
    <t>зам.спускных кранов на сист.ЦО в подвале и кв.14</t>
  </si>
  <si>
    <t xml:space="preserve">рем.сист.ГВС в подвале и уст.крана </t>
  </si>
  <si>
    <t>зам.запорной арматуры на сист.ГВС кв.30</t>
  </si>
  <si>
    <t>зам.вентиля на стояке сист. ГВС кв.24</t>
  </si>
  <si>
    <t>зам.вентиля на стояке сист. ГВС кв.10</t>
  </si>
  <si>
    <t>рем.сист.ЦО в техподполье и кв.17</t>
  </si>
  <si>
    <t>зам.задвижек на вводе сист.ГВС</t>
  </si>
  <si>
    <t>утилизация листвы</t>
  </si>
  <si>
    <t>Оплата провайдеров за 2019г.</t>
  </si>
  <si>
    <t>ОАО "Ростелеком"</t>
  </si>
  <si>
    <t>ООО "Макснет-Системы"</t>
  </si>
  <si>
    <t>"Комстар-Регионы"</t>
  </si>
  <si>
    <t>кв.м</t>
  </si>
  <si>
    <t>Накоплено денежных средств по нежилым помещениям за 2019г.</t>
  </si>
  <si>
    <t>м-н "Продукты"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</si>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</sst>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4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5" fillId="0" borderId="5" xfId="7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8" xfId="8" applyNumberFormat="1" applyBorder="1" applyAlignment="1">
      <alignment horizontal="right" vertical="top" wrapText="1"/>
    </xf>
    <xf numFmtId="0" fontId="5" fillId="0" borderId="9" xfId="9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0" fontId="5" fillId="0" borderId="8" xfId="6" quotePrefix="1" applyBorder="1" applyAlignment="1">
      <alignment horizontal="left" vertical="top" wrapText="1"/>
    </xf>
    <xf numFmtId="0" fontId="1" fillId="0" borderId="8" xfId="1" applyBorder="1" applyAlignment="1">
      <alignment vertical="top" wrapText="1"/>
    </xf>
    <xf numFmtId="2" fontId="5" fillId="0" borderId="0" xfId="7" applyNumberFormat="1" applyBorder="1" applyAlignment="1">
      <alignment horizontal="left" vertical="top" wrapText="1"/>
    </xf>
    <xf numFmtId="0" fontId="5" fillId="0" borderId="0" xfId="8" applyBorder="1" applyAlignment="1">
      <alignment horizontal="right" vertical="top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0" fontId="7" fillId="0" borderId="0" xfId="8" applyFont="1" applyBorder="1" applyAlignment="1">
      <alignment horizontal="left" vertical="center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wrapText="1"/>
    </xf>
    <xf numFmtId="2" fontId="6" fillId="2" borderId="0" xfId="1" applyNumberFormat="1" applyFont="1" applyFill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6" fillId="2" borderId="0" xfId="1" applyNumberFormat="1" applyFont="1" applyFill="1" applyBorder="1" applyAlignment="1">
      <alignment horizontal="right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2" fontId="6" fillId="2" borderId="2" xfId="1" applyNumberFormat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left" vertical="center" wrapText="1"/>
    </xf>
    <xf numFmtId="2" fontId="1" fillId="2" borderId="2" xfId="1" applyNumberFormat="1" applyFont="1" applyFill="1" applyBorder="1" applyAlignment="1">
      <alignment horizontal="right" wrapText="1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2" fontId="1" fillId="2" borderId="0" xfId="1" applyNumberFormat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1" fillId="2" borderId="0" xfId="1" applyFill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NumberFormat="1" applyFont="1" applyBorder="1" applyAlignment="1">
      <alignment horizontal="center"/>
    </xf>
    <xf numFmtId="43" fontId="1" fillId="0" borderId="4" xfId="12" applyNumberFormat="1" applyFont="1" applyBorder="1" applyAlignment="1">
      <alignment horizontal="center"/>
    </xf>
    <xf numFmtId="43" fontId="1" fillId="0" borderId="5" xfId="12" applyNumberFormat="1" applyFont="1" applyBorder="1" applyAlignment="1">
      <alignment horizontal="center"/>
    </xf>
    <xf numFmtId="43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2" fontId="1" fillId="0" borderId="0" xfId="1" applyNumberFormat="1" applyBorder="1"/>
    <xf numFmtId="0" fontId="1" fillId="0" borderId="0" xfId="1"/>
    <xf numFmtId="0" fontId="13" fillId="0" borderId="0" xfId="1" applyFont="1" applyBorder="1" applyAlignment="1">
      <alignment horizontal="left"/>
    </xf>
    <xf numFmtId="0" fontId="13" fillId="0" borderId="0" xfId="1" applyFont="1" applyAlignment="1"/>
    <xf numFmtId="0" fontId="1" fillId="0" borderId="0" xfId="1" applyAlignment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view="pageBreakPreview" topLeftCell="A40" zoomScaleSheetLayoutView="100" workbookViewId="0">
      <selection activeCell="D71" sqref="D71"/>
    </sheetView>
  </sheetViews>
  <sheetFormatPr defaultRowHeight="12.75" x14ac:dyDescent="0.2"/>
  <cols>
    <col min="1" max="1" width="6.25" style="1" customWidth="1"/>
    <col min="2" max="2" width="10.25" style="1" customWidth="1"/>
    <col min="3" max="3" width="2" style="1" customWidth="1"/>
    <col min="4" max="4" width="22" style="1" customWidth="1"/>
    <col min="5" max="5" width="6" style="1" customWidth="1"/>
    <col min="6" max="6" width="12.37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375" style="1" customWidth="1"/>
    <col min="15" max="15" width="20.5" style="1" customWidth="1"/>
    <col min="16" max="256" width="9" style="1"/>
    <col min="257" max="257" width="6.25" style="1" customWidth="1"/>
    <col min="258" max="258" width="10.25" style="1" customWidth="1"/>
    <col min="259" max="259" width="2" style="1" customWidth="1"/>
    <col min="260" max="260" width="22" style="1" customWidth="1"/>
    <col min="261" max="261" width="6" style="1" customWidth="1"/>
    <col min="262" max="262" width="12.37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375" style="1" customWidth="1"/>
    <col min="271" max="271" width="20.5" style="1" customWidth="1"/>
    <col min="272" max="512" width="9" style="1"/>
    <col min="513" max="513" width="6.25" style="1" customWidth="1"/>
    <col min="514" max="514" width="10.25" style="1" customWidth="1"/>
    <col min="515" max="515" width="2" style="1" customWidth="1"/>
    <col min="516" max="516" width="22" style="1" customWidth="1"/>
    <col min="517" max="517" width="6" style="1" customWidth="1"/>
    <col min="518" max="518" width="12.37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375" style="1" customWidth="1"/>
    <col min="527" max="527" width="20.5" style="1" customWidth="1"/>
    <col min="528" max="768" width="9" style="1"/>
    <col min="769" max="769" width="6.25" style="1" customWidth="1"/>
    <col min="770" max="770" width="10.25" style="1" customWidth="1"/>
    <col min="771" max="771" width="2" style="1" customWidth="1"/>
    <col min="772" max="772" width="22" style="1" customWidth="1"/>
    <col min="773" max="773" width="6" style="1" customWidth="1"/>
    <col min="774" max="774" width="12.37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375" style="1" customWidth="1"/>
    <col min="783" max="783" width="20.5" style="1" customWidth="1"/>
    <col min="784" max="1024" width="9" style="1"/>
    <col min="1025" max="1025" width="6.25" style="1" customWidth="1"/>
    <col min="1026" max="1026" width="10.25" style="1" customWidth="1"/>
    <col min="1027" max="1027" width="2" style="1" customWidth="1"/>
    <col min="1028" max="1028" width="22" style="1" customWidth="1"/>
    <col min="1029" max="1029" width="6" style="1" customWidth="1"/>
    <col min="1030" max="1030" width="12.37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375" style="1" customWidth="1"/>
    <col min="1039" max="1039" width="20.5" style="1" customWidth="1"/>
    <col min="1040" max="1280" width="9" style="1"/>
    <col min="1281" max="1281" width="6.25" style="1" customWidth="1"/>
    <col min="1282" max="1282" width="10.25" style="1" customWidth="1"/>
    <col min="1283" max="1283" width="2" style="1" customWidth="1"/>
    <col min="1284" max="1284" width="22" style="1" customWidth="1"/>
    <col min="1285" max="1285" width="6" style="1" customWidth="1"/>
    <col min="1286" max="1286" width="12.37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375" style="1" customWidth="1"/>
    <col min="1295" max="1295" width="20.5" style="1" customWidth="1"/>
    <col min="1296" max="1536" width="9" style="1"/>
    <col min="1537" max="1537" width="6.25" style="1" customWidth="1"/>
    <col min="1538" max="1538" width="10.25" style="1" customWidth="1"/>
    <col min="1539" max="1539" width="2" style="1" customWidth="1"/>
    <col min="1540" max="1540" width="22" style="1" customWidth="1"/>
    <col min="1541" max="1541" width="6" style="1" customWidth="1"/>
    <col min="1542" max="1542" width="12.37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375" style="1" customWidth="1"/>
    <col min="1551" max="1551" width="20.5" style="1" customWidth="1"/>
    <col min="1552" max="1792" width="9" style="1"/>
    <col min="1793" max="1793" width="6.25" style="1" customWidth="1"/>
    <col min="1794" max="1794" width="10.25" style="1" customWidth="1"/>
    <col min="1795" max="1795" width="2" style="1" customWidth="1"/>
    <col min="1796" max="1796" width="22" style="1" customWidth="1"/>
    <col min="1797" max="1797" width="6" style="1" customWidth="1"/>
    <col min="1798" max="1798" width="12.37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375" style="1" customWidth="1"/>
    <col min="1807" max="1807" width="20.5" style="1" customWidth="1"/>
    <col min="1808" max="2048" width="9" style="1"/>
    <col min="2049" max="2049" width="6.25" style="1" customWidth="1"/>
    <col min="2050" max="2050" width="10.25" style="1" customWidth="1"/>
    <col min="2051" max="2051" width="2" style="1" customWidth="1"/>
    <col min="2052" max="2052" width="22" style="1" customWidth="1"/>
    <col min="2053" max="2053" width="6" style="1" customWidth="1"/>
    <col min="2054" max="2054" width="12.37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375" style="1" customWidth="1"/>
    <col min="2063" max="2063" width="20.5" style="1" customWidth="1"/>
    <col min="2064" max="2304" width="9" style="1"/>
    <col min="2305" max="2305" width="6.25" style="1" customWidth="1"/>
    <col min="2306" max="2306" width="10.25" style="1" customWidth="1"/>
    <col min="2307" max="2307" width="2" style="1" customWidth="1"/>
    <col min="2308" max="2308" width="22" style="1" customWidth="1"/>
    <col min="2309" max="2309" width="6" style="1" customWidth="1"/>
    <col min="2310" max="2310" width="12.37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375" style="1" customWidth="1"/>
    <col min="2319" max="2319" width="20.5" style="1" customWidth="1"/>
    <col min="2320" max="2560" width="9" style="1"/>
    <col min="2561" max="2561" width="6.25" style="1" customWidth="1"/>
    <col min="2562" max="2562" width="10.25" style="1" customWidth="1"/>
    <col min="2563" max="2563" width="2" style="1" customWidth="1"/>
    <col min="2564" max="2564" width="22" style="1" customWidth="1"/>
    <col min="2565" max="2565" width="6" style="1" customWidth="1"/>
    <col min="2566" max="2566" width="12.37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375" style="1" customWidth="1"/>
    <col min="2575" max="2575" width="20.5" style="1" customWidth="1"/>
    <col min="2576" max="2816" width="9" style="1"/>
    <col min="2817" max="2817" width="6.25" style="1" customWidth="1"/>
    <col min="2818" max="2818" width="10.25" style="1" customWidth="1"/>
    <col min="2819" max="2819" width="2" style="1" customWidth="1"/>
    <col min="2820" max="2820" width="22" style="1" customWidth="1"/>
    <col min="2821" max="2821" width="6" style="1" customWidth="1"/>
    <col min="2822" max="2822" width="12.37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375" style="1" customWidth="1"/>
    <col min="2831" max="2831" width="20.5" style="1" customWidth="1"/>
    <col min="2832" max="3072" width="9" style="1"/>
    <col min="3073" max="3073" width="6.25" style="1" customWidth="1"/>
    <col min="3074" max="3074" width="10.25" style="1" customWidth="1"/>
    <col min="3075" max="3075" width="2" style="1" customWidth="1"/>
    <col min="3076" max="3076" width="22" style="1" customWidth="1"/>
    <col min="3077" max="3077" width="6" style="1" customWidth="1"/>
    <col min="3078" max="3078" width="12.37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375" style="1" customWidth="1"/>
    <col min="3087" max="3087" width="20.5" style="1" customWidth="1"/>
    <col min="3088" max="3328" width="9" style="1"/>
    <col min="3329" max="3329" width="6.25" style="1" customWidth="1"/>
    <col min="3330" max="3330" width="10.25" style="1" customWidth="1"/>
    <col min="3331" max="3331" width="2" style="1" customWidth="1"/>
    <col min="3332" max="3332" width="22" style="1" customWidth="1"/>
    <col min="3333" max="3333" width="6" style="1" customWidth="1"/>
    <col min="3334" max="3334" width="12.37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375" style="1" customWidth="1"/>
    <col min="3343" max="3343" width="20.5" style="1" customWidth="1"/>
    <col min="3344" max="3584" width="9" style="1"/>
    <col min="3585" max="3585" width="6.25" style="1" customWidth="1"/>
    <col min="3586" max="3586" width="10.25" style="1" customWidth="1"/>
    <col min="3587" max="3587" width="2" style="1" customWidth="1"/>
    <col min="3588" max="3588" width="22" style="1" customWidth="1"/>
    <col min="3589" max="3589" width="6" style="1" customWidth="1"/>
    <col min="3590" max="3590" width="12.37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375" style="1" customWidth="1"/>
    <col min="3599" max="3599" width="20.5" style="1" customWidth="1"/>
    <col min="3600" max="3840" width="9" style="1"/>
    <col min="3841" max="3841" width="6.25" style="1" customWidth="1"/>
    <col min="3842" max="3842" width="10.25" style="1" customWidth="1"/>
    <col min="3843" max="3843" width="2" style="1" customWidth="1"/>
    <col min="3844" max="3844" width="22" style="1" customWidth="1"/>
    <col min="3845" max="3845" width="6" style="1" customWidth="1"/>
    <col min="3846" max="3846" width="12.37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375" style="1" customWidth="1"/>
    <col min="3855" max="3855" width="20.5" style="1" customWidth="1"/>
    <col min="3856" max="4096" width="9" style="1"/>
    <col min="4097" max="4097" width="6.25" style="1" customWidth="1"/>
    <col min="4098" max="4098" width="10.25" style="1" customWidth="1"/>
    <col min="4099" max="4099" width="2" style="1" customWidth="1"/>
    <col min="4100" max="4100" width="22" style="1" customWidth="1"/>
    <col min="4101" max="4101" width="6" style="1" customWidth="1"/>
    <col min="4102" max="4102" width="12.37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375" style="1" customWidth="1"/>
    <col min="4111" max="4111" width="20.5" style="1" customWidth="1"/>
    <col min="4112" max="4352" width="9" style="1"/>
    <col min="4353" max="4353" width="6.25" style="1" customWidth="1"/>
    <col min="4354" max="4354" width="10.25" style="1" customWidth="1"/>
    <col min="4355" max="4355" width="2" style="1" customWidth="1"/>
    <col min="4356" max="4356" width="22" style="1" customWidth="1"/>
    <col min="4357" max="4357" width="6" style="1" customWidth="1"/>
    <col min="4358" max="4358" width="12.37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375" style="1" customWidth="1"/>
    <col min="4367" max="4367" width="20.5" style="1" customWidth="1"/>
    <col min="4368" max="4608" width="9" style="1"/>
    <col min="4609" max="4609" width="6.25" style="1" customWidth="1"/>
    <col min="4610" max="4610" width="10.25" style="1" customWidth="1"/>
    <col min="4611" max="4611" width="2" style="1" customWidth="1"/>
    <col min="4612" max="4612" width="22" style="1" customWidth="1"/>
    <col min="4613" max="4613" width="6" style="1" customWidth="1"/>
    <col min="4614" max="4614" width="12.37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375" style="1" customWidth="1"/>
    <col min="4623" max="4623" width="20.5" style="1" customWidth="1"/>
    <col min="4624" max="4864" width="9" style="1"/>
    <col min="4865" max="4865" width="6.25" style="1" customWidth="1"/>
    <col min="4866" max="4866" width="10.25" style="1" customWidth="1"/>
    <col min="4867" max="4867" width="2" style="1" customWidth="1"/>
    <col min="4868" max="4868" width="22" style="1" customWidth="1"/>
    <col min="4869" max="4869" width="6" style="1" customWidth="1"/>
    <col min="4870" max="4870" width="12.37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375" style="1" customWidth="1"/>
    <col min="4879" max="4879" width="20.5" style="1" customWidth="1"/>
    <col min="4880" max="5120" width="9" style="1"/>
    <col min="5121" max="5121" width="6.25" style="1" customWidth="1"/>
    <col min="5122" max="5122" width="10.25" style="1" customWidth="1"/>
    <col min="5123" max="5123" width="2" style="1" customWidth="1"/>
    <col min="5124" max="5124" width="22" style="1" customWidth="1"/>
    <col min="5125" max="5125" width="6" style="1" customWidth="1"/>
    <col min="5126" max="5126" width="12.37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375" style="1" customWidth="1"/>
    <col min="5135" max="5135" width="20.5" style="1" customWidth="1"/>
    <col min="5136" max="5376" width="9" style="1"/>
    <col min="5377" max="5377" width="6.25" style="1" customWidth="1"/>
    <col min="5378" max="5378" width="10.25" style="1" customWidth="1"/>
    <col min="5379" max="5379" width="2" style="1" customWidth="1"/>
    <col min="5380" max="5380" width="22" style="1" customWidth="1"/>
    <col min="5381" max="5381" width="6" style="1" customWidth="1"/>
    <col min="5382" max="5382" width="12.37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375" style="1" customWidth="1"/>
    <col min="5391" max="5391" width="20.5" style="1" customWidth="1"/>
    <col min="5392" max="5632" width="9" style="1"/>
    <col min="5633" max="5633" width="6.25" style="1" customWidth="1"/>
    <col min="5634" max="5634" width="10.25" style="1" customWidth="1"/>
    <col min="5635" max="5635" width="2" style="1" customWidth="1"/>
    <col min="5636" max="5636" width="22" style="1" customWidth="1"/>
    <col min="5637" max="5637" width="6" style="1" customWidth="1"/>
    <col min="5638" max="5638" width="12.37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375" style="1" customWidth="1"/>
    <col min="5647" max="5647" width="20.5" style="1" customWidth="1"/>
    <col min="5648" max="5888" width="9" style="1"/>
    <col min="5889" max="5889" width="6.25" style="1" customWidth="1"/>
    <col min="5890" max="5890" width="10.25" style="1" customWidth="1"/>
    <col min="5891" max="5891" width="2" style="1" customWidth="1"/>
    <col min="5892" max="5892" width="22" style="1" customWidth="1"/>
    <col min="5893" max="5893" width="6" style="1" customWidth="1"/>
    <col min="5894" max="5894" width="12.37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375" style="1" customWidth="1"/>
    <col min="5903" max="5903" width="20.5" style="1" customWidth="1"/>
    <col min="5904" max="6144" width="9" style="1"/>
    <col min="6145" max="6145" width="6.25" style="1" customWidth="1"/>
    <col min="6146" max="6146" width="10.25" style="1" customWidth="1"/>
    <col min="6147" max="6147" width="2" style="1" customWidth="1"/>
    <col min="6148" max="6148" width="22" style="1" customWidth="1"/>
    <col min="6149" max="6149" width="6" style="1" customWidth="1"/>
    <col min="6150" max="6150" width="12.37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375" style="1" customWidth="1"/>
    <col min="6159" max="6159" width="20.5" style="1" customWidth="1"/>
    <col min="6160" max="6400" width="9" style="1"/>
    <col min="6401" max="6401" width="6.25" style="1" customWidth="1"/>
    <col min="6402" max="6402" width="10.25" style="1" customWidth="1"/>
    <col min="6403" max="6403" width="2" style="1" customWidth="1"/>
    <col min="6404" max="6404" width="22" style="1" customWidth="1"/>
    <col min="6405" max="6405" width="6" style="1" customWidth="1"/>
    <col min="6406" max="6406" width="12.37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375" style="1" customWidth="1"/>
    <col min="6415" max="6415" width="20.5" style="1" customWidth="1"/>
    <col min="6416" max="6656" width="9" style="1"/>
    <col min="6657" max="6657" width="6.25" style="1" customWidth="1"/>
    <col min="6658" max="6658" width="10.25" style="1" customWidth="1"/>
    <col min="6659" max="6659" width="2" style="1" customWidth="1"/>
    <col min="6660" max="6660" width="22" style="1" customWidth="1"/>
    <col min="6661" max="6661" width="6" style="1" customWidth="1"/>
    <col min="6662" max="6662" width="12.37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375" style="1" customWidth="1"/>
    <col min="6671" max="6671" width="20.5" style="1" customWidth="1"/>
    <col min="6672" max="6912" width="9" style="1"/>
    <col min="6913" max="6913" width="6.25" style="1" customWidth="1"/>
    <col min="6914" max="6914" width="10.25" style="1" customWidth="1"/>
    <col min="6915" max="6915" width="2" style="1" customWidth="1"/>
    <col min="6916" max="6916" width="22" style="1" customWidth="1"/>
    <col min="6917" max="6917" width="6" style="1" customWidth="1"/>
    <col min="6918" max="6918" width="12.37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375" style="1" customWidth="1"/>
    <col min="6927" max="6927" width="20.5" style="1" customWidth="1"/>
    <col min="6928" max="7168" width="9" style="1"/>
    <col min="7169" max="7169" width="6.25" style="1" customWidth="1"/>
    <col min="7170" max="7170" width="10.25" style="1" customWidth="1"/>
    <col min="7171" max="7171" width="2" style="1" customWidth="1"/>
    <col min="7172" max="7172" width="22" style="1" customWidth="1"/>
    <col min="7173" max="7173" width="6" style="1" customWidth="1"/>
    <col min="7174" max="7174" width="12.37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375" style="1" customWidth="1"/>
    <col min="7183" max="7183" width="20.5" style="1" customWidth="1"/>
    <col min="7184" max="7424" width="9" style="1"/>
    <col min="7425" max="7425" width="6.25" style="1" customWidth="1"/>
    <col min="7426" max="7426" width="10.25" style="1" customWidth="1"/>
    <col min="7427" max="7427" width="2" style="1" customWidth="1"/>
    <col min="7428" max="7428" width="22" style="1" customWidth="1"/>
    <col min="7429" max="7429" width="6" style="1" customWidth="1"/>
    <col min="7430" max="7430" width="12.37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375" style="1" customWidth="1"/>
    <col min="7439" max="7439" width="20.5" style="1" customWidth="1"/>
    <col min="7440" max="7680" width="9" style="1"/>
    <col min="7681" max="7681" width="6.25" style="1" customWidth="1"/>
    <col min="7682" max="7682" width="10.25" style="1" customWidth="1"/>
    <col min="7683" max="7683" width="2" style="1" customWidth="1"/>
    <col min="7684" max="7684" width="22" style="1" customWidth="1"/>
    <col min="7685" max="7685" width="6" style="1" customWidth="1"/>
    <col min="7686" max="7686" width="12.37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375" style="1" customWidth="1"/>
    <col min="7695" max="7695" width="20.5" style="1" customWidth="1"/>
    <col min="7696" max="7936" width="9" style="1"/>
    <col min="7937" max="7937" width="6.25" style="1" customWidth="1"/>
    <col min="7938" max="7938" width="10.25" style="1" customWidth="1"/>
    <col min="7939" max="7939" width="2" style="1" customWidth="1"/>
    <col min="7940" max="7940" width="22" style="1" customWidth="1"/>
    <col min="7941" max="7941" width="6" style="1" customWidth="1"/>
    <col min="7942" max="7942" width="12.37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375" style="1" customWidth="1"/>
    <col min="7951" max="7951" width="20.5" style="1" customWidth="1"/>
    <col min="7952" max="8192" width="9" style="1"/>
    <col min="8193" max="8193" width="6.25" style="1" customWidth="1"/>
    <col min="8194" max="8194" width="10.25" style="1" customWidth="1"/>
    <col min="8195" max="8195" width="2" style="1" customWidth="1"/>
    <col min="8196" max="8196" width="22" style="1" customWidth="1"/>
    <col min="8197" max="8197" width="6" style="1" customWidth="1"/>
    <col min="8198" max="8198" width="12.37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375" style="1" customWidth="1"/>
    <col min="8207" max="8207" width="20.5" style="1" customWidth="1"/>
    <col min="8208" max="8448" width="9" style="1"/>
    <col min="8449" max="8449" width="6.25" style="1" customWidth="1"/>
    <col min="8450" max="8450" width="10.25" style="1" customWidth="1"/>
    <col min="8451" max="8451" width="2" style="1" customWidth="1"/>
    <col min="8452" max="8452" width="22" style="1" customWidth="1"/>
    <col min="8453" max="8453" width="6" style="1" customWidth="1"/>
    <col min="8454" max="8454" width="12.37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375" style="1" customWidth="1"/>
    <col min="8463" max="8463" width="20.5" style="1" customWidth="1"/>
    <col min="8464" max="8704" width="9" style="1"/>
    <col min="8705" max="8705" width="6.25" style="1" customWidth="1"/>
    <col min="8706" max="8706" width="10.25" style="1" customWidth="1"/>
    <col min="8707" max="8707" width="2" style="1" customWidth="1"/>
    <col min="8708" max="8708" width="22" style="1" customWidth="1"/>
    <col min="8709" max="8709" width="6" style="1" customWidth="1"/>
    <col min="8710" max="8710" width="12.37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375" style="1" customWidth="1"/>
    <col min="8719" max="8719" width="20.5" style="1" customWidth="1"/>
    <col min="8720" max="8960" width="9" style="1"/>
    <col min="8961" max="8961" width="6.25" style="1" customWidth="1"/>
    <col min="8962" max="8962" width="10.25" style="1" customWidth="1"/>
    <col min="8963" max="8963" width="2" style="1" customWidth="1"/>
    <col min="8964" max="8964" width="22" style="1" customWidth="1"/>
    <col min="8965" max="8965" width="6" style="1" customWidth="1"/>
    <col min="8966" max="8966" width="12.37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375" style="1" customWidth="1"/>
    <col min="8975" max="8975" width="20.5" style="1" customWidth="1"/>
    <col min="8976" max="9216" width="9" style="1"/>
    <col min="9217" max="9217" width="6.25" style="1" customWidth="1"/>
    <col min="9218" max="9218" width="10.25" style="1" customWidth="1"/>
    <col min="9219" max="9219" width="2" style="1" customWidth="1"/>
    <col min="9220" max="9220" width="22" style="1" customWidth="1"/>
    <col min="9221" max="9221" width="6" style="1" customWidth="1"/>
    <col min="9222" max="9222" width="12.37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375" style="1" customWidth="1"/>
    <col min="9231" max="9231" width="20.5" style="1" customWidth="1"/>
    <col min="9232" max="9472" width="9" style="1"/>
    <col min="9473" max="9473" width="6.25" style="1" customWidth="1"/>
    <col min="9474" max="9474" width="10.25" style="1" customWidth="1"/>
    <col min="9475" max="9475" width="2" style="1" customWidth="1"/>
    <col min="9476" max="9476" width="22" style="1" customWidth="1"/>
    <col min="9477" max="9477" width="6" style="1" customWidth="1"/>
    <col min="9478" max="9478" width="12.37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375" style="1" customWidth="1"/>
    <col min="9487" max="9487" width="20.5" style="1" customWidth="1"/>
    <col min="9488" max="9728" width="9" style="1"/>
    <col min="9729" max="9729" width="6.25" style="1" customWidth="1"/>
    <col min="9730" max="9730" width="10.25" style="1" customWidth="1"/>
    <col min="9731" max="9731" width="2" style="1" customWidth="1"/>
    <col min="9732" max="9732" width="22" style="1" customWidth="1"/>
    <col min="9733" max="9733" width="6" style="1" customWidth="1"/>
    <col min="9734" max="9734" width="12.37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375" style="1" customWidth="1"/>
    <col min="9743" max="9743" width="20.5" style="1" customWidth="1"/>
    <col min="9744" max="9984" width="9" style="1"/>
    <col min="9985" max="9985" width="6.25" style="1" customWidth="1"/>
    <col min="9986" max="9986" width="10.25" style="1" customWidth="1"/>
    <col min="9987" max="9987" width="2" style="1" customWidth="1"/>
    <col min="9988" max="9988" width="22" style="1" customWidth="1"/>
    <col min="9989" max="9989" width="6" style="1" customWidth="1"/>
    <col min="9990" max="9990" width="12.37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375" style="1" customWidth="1"/>
    <col min="9999" max="9999" width="20.5" style="1" customWidth="1"/>
    <col min="10000" max="10240" width="9" style="1"/>
    <col min="10241" max="10241" width="6.25" style="1" customWidth="1"/>
    <col min="10242" max="10242" width="10.25" style="1" customWidth="1"/>
    <col min="10243" max="10243" width="2" style="1" customWidth="1"/>
    <col min="10244" max="10244" width="22" style="1" customWidth="1"/>
    <col min="10245" max="10245" width="6" style="1" customWidth="1"/>
    <col min="10246" max="10246" width="12.37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375" style="1" customWidth="1"/>
    <col min="10255" max="10255" width="20.5" style="1" customWidth="1"/>
    <col min="10256" max="10496" width="9" style="1"/>
    <col min="10497" max="10497" width="6.25" style="1" customWidth="1"/>
    <col min="10498" max="10498" width="10.25" style="1" customWidth="1"/>
    <col min="10499" max="10499" width="2" style="1" customWidth="1"/>
    <col min="10500" max="10500" width="22" style="1" customWidth="1"/>
    <col min="10501" max="10501" width="6" style="1" customWidth="1"/>
    <col min="10502" max="10502" width="12.37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375" style="1" customWidth="1"/>
    <col min="10511" max="10511" width="20.5" style="1" customWidth="1"/>
    <col min="10512" max="10752" width="9" style="1"/>
    <col min="10753" max="10753" width="6.25" style="1" customWidth="1"/>
    <col min="10754" max="10754" width="10.25" style="1" customWidth="1"/>
    <col min="10755" max="10755" width="2" style="1" customWidth="1"/>
    <col min="10756" max="10756" width="22" style="1" customWidth="1"/>
    <col min="10757" max="10757" width="6" style="1" customWidth="1"/>
    <col min="10758" max="10758" width="12.37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375" style="1" customWidth="1"/>
    <col min="10767" max="10767" width="20.5" style="1" customWidth="1"/>
    <col min="10768" max="11008" width="9" style="1"/>
    <col min="11009" max="11009" width="6.25" style="1" customWidth="1"/>
    <col min="11010" max="11010" width="10.25" style="1" customWidth="1"/>
    <col min="11011" max="11011" width="2" style="1" customWidth="1"/>
    <col min="11012" max="11012" width="22" style="1" customWidth="1"/>
    <col min="11013" max="11013" width="6" style="1" customWidth="1"/>
    <col min="11014" max="11014" width="12.37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375" style="1" customWidth="1"/>
    <col min="11023" max="11023" width="20.5" style="1" customWidth="1"/>
    <col min="11024" max="11264" width="9" style="1"/>
    <col min="11265" max="11265" width="6.25" style="1" customWidth="1"/>
    <col min="11266" max="11266" width="10.25" style="1" customWidth="1"/>
    <col min="11267" max="11267" width="2" style="1" customWidth="1"/>
    <col min="11268" max="11268" width="22" style="1" customWidth="1"/>
    <col min="11269" max="11269" width="6" style="1" customWidth="1"/>
    <col min="11270" max="11270" width="12.37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375" style="1" customWidth="1"/>
    <col min="11279" max="11279" width="20.5" style="1" customWidth="1"/>
    <col min="11280" max="11520" width="9" style="1"/>
    <col min="11521" max="11521" width="6.25" style="1" customWidth="1"/>
    <col min="11522" max="11522" width="10.25" style="1" customWidth="1"/>
    <col min="11523" max="11523" width="2" style="1" customWidth="1"/>
    <col min="11524" max="11524" width="22" style="1" customWidth="1"/>
    <col min="11525" max="11525" width="6" style="1" customWidth="1"/>
    <col min="11526" max="11526" width="12.37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375" style="1" customWidth="1"/>
    <col min="11535" max="11535" width="20.5" style="1" customWidth="1"/>
    <col min="11536" max="11776" width="9" style="1"/>
    <col min="11777" max="11777" width="6.25" style="1" customWidth="1"/>
    <col min="11778" max="11778" width="10.25" style="1" customWidth="1"/>
    <col min="11779" max="11779" width="2" style="1" customWidth="1"/>
    <col min="11780" max="11780" width="22" style="1" customWidth="1"/>
    <col min="11781" max="11781" width="6" style="1" customWidth="1"/>
    <col min="11782" max="11782" width="12.37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375" style="1" customWidth="1"/>
    <col min="11791" max="11791" width="20.5" style="1" customWidth="1"/>
    <col min="11792" max="12032" width="9" style="1"/>
    <col min="12033" max="12033" width="6.25" style="1" customWidth="1"/>
    <col min="12034" max="12034" width="10.25" style="1" customWidth="1"/>
    <col min="12035" max="12035" width="2" style="1" customWidth="1"/>
    <col min="12036" max="12036" width="22" style="1" customWidth="1"/>
    <col min="12037" max="12037" width="6" style="1" customWidth="1"/>
    <col min="12038" max="12038" width="12.37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375" style="1" customWidth="1"/>
    <col min="12047" max="12047" width="20.5" style="1" customWidth="1"/>
    <col min="12048" max="12288" width="9" style="1"/>
    <col min="12289" max="12289" width="6.25" style="1" customWidth="1"/>
    <col min="12290" max="12290" width="10.25" style="1" customWidth="1"/>
    <col min="12291" max="12291" width="2" style="1" customWidth="1"/>
    <col min="12292" max="12292" width="22" style="1" customWidth="1"/>
    <col min="12293" max="12293" width="6" style="1" customWidth="1"/>
    <col min="12294" max="12294" width="12.37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375" style="1" customWidth="1"/>
    <col min="12303" max="12303" width="20.5" style="1" customWidth="1"/>
    <col min="12304" max="12544" width="9" style="1"/>
    <col min="12545" max="12545" width="6.25" style="1" customWidth="1"/>
    <col min="12546" max="12546" width="10.25" style="1" customWidth="1"/>
    <col min="12547" max="12547" width="2" style="1" customWidth="1"/>
    <col min="12548" max="12548" width="22" style="1" customWidth="1"/>
    <col min="12549" max="12549" width="6" style="1" customWidth="1"/>
    <col min="12550" max="12550" width="12.37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375" style="1" customWidth="1"/>
    <col min="12559" max="12559" width="20.5" style="1" customWidth="1"/>
    <col min="12560" max="12800" width="9" style="1"/>
    <col min="12801" max="12801" width="6.25" style="1" customWidth="1"/>
    <col min="12802" max="12802" width="10.25" style="1" customWidth="1"/>
    <col min="12803" max="12803" width="2" style="1" customWidth="1"/>
    <col min="12804" max="12804" width="22" style="1" customWidth="1"/>
    <col min="12805" max="12805" width="6" style="1" customWidth="1"/>
    <col min="12806" max="12806" width="12.37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375" style="1" customWidth="1"/>
    <col min="12815" max="12815" width="20.5" style="1" customWidth="1"/>
    <col min="12816" max="13056" width="9" style="1"/>
    <col min="13057" max="13057" width="6.25" style="1" customWidth="1"/>
    <col min="13058" max="13058" width="10.25" style="1" customWidth="1"/>
    <col min="13059" max="13059" width="2" style="1" customWidth="1"/>
    <col min="13060" max="13060" width="22" style="1" customWidth="1"/>
    <col min="13061" max="13061" width="6" style="1" customWidth="1"/>
    <col min="13062" max="13062" width="12.37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375" style="1" customWidth="1"/>
    <col min="13071" max="13071" width="20.5" style="1" customWidth="1"/>
    <col min="13072" max="13312" width="9" style="1"/>
    <col min="13313" max="13313" width="6.25" style="1" customWidth="1"/>
    <col min="13314" max="13314" width="10.25" style="1" customWidth="1"/>
    <col min="13315" max="13315" width="2" style="1" customWidth="1"/>
    <col min="13316" max="13316" width="22" style="1" customWidth="1"/>
    <col min="13317" max="13317" width="6" style="1" customWidth="1"/>
    <col min="13318" max="13318" width="12.37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375" style="1" customWidth="1"/>
    <col min="13327" max="13327" width="20.5" style="1" customWidth="1"/>
    <col min="13328" max="13568" width="9" style="1"/>
    <col min="13569" max="13569" width="6.25" style="1" customWidth="1"/>
    <col min="13570" max="13570" width="10.25" style="1" customWidth="1"/>
    <col min="13571" max="13571" width="2" style="1" customWidth="1"/>
    <col min="13572" max="13572" width="22" style="1" customWidth="1"/>
    <col min="13573" max="13573" width="6" style="1" customWidth="1"/>
    <col min="13574" max="13574" width="12.37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375" style="1" customWidth="1"/>
    <col min="13583" max="13583" width="20.5" style="1" customWidth="1"/>
    <col min="13584" max="13824" width="9" style="1"/>
    <col min="13825" max="13825" width="6.25" style="1" customWidth="1"/>
    <col min="13826" max="13826" width="10.25" style="1" customWidth="1"/>
    <col min="13827" max="13827" width="2" style="1" customWidth="1"/>
    <col min="13828" max="13828" width="22" style="1" customWidth="1"/>
    <col min="13829" max="13829" width="6" style="1" customWidth="1"/>
    <col min="13830" max="13830" width="12.37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375" style="1" customWidth="1"/>
    <col min="13839" max="13839" width="20.5" style="1" customWidth="1"/>
    <col min="13840" max="14080" width="9" style="1"/>
    <col min="14081" max="14081" width="6.25" style="1" customWidth="1"/>
    <col min="14082" max="14082" width="10.25" style="1" customWidth="1"/>
    <col min="14083" max="14083" width="2" style="1" customWidth="1"/>
    <col min="14084" max="14084" width="22" style="1" customWidth="1"/>
    <col min="14085" max="14085" width="6" style="1" customWidth="1"/>
    <col min="14086" max="14086" width="12.37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375" style="1" customWidth="1"/>
    <col min="14095" max="14095" width="20.5" style="1" customWidth="1"/>
    <col min="14096" max="14336" width="9" style="1"/>
    <col min="14337" max="14337" width="6.25" style="1" customWidth="1"/>
    <col min="14338" max="14338" width="10.25" style="1" customWidth="1"/>
    <col min="14339" max="14339" width="2" style="1" customWidth="1"/>
    <col min="14340" max="14340" width="22" style="1" customWidth="1"/>
    <col min="14341" max="14341" width="6" style="1" customWidth="1"/>
    <col min="14342" max="14342" width="12.37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375" style="1" customWidth="1"/>
    <col min="14351" max="14351" width="20.5" style="1" customWidth="1"/>
    <col min="14352" max="14592" width="9" style="1"/>
    <col min="14593" max="14593" width="6.25" style="1" customWidth="1"/>
    <col min="14594" max="14594" width="10.25" style="1" customWidth="1"/>
    <col min="14595" max="14595" width="2" style="1" customWidth="1"/>
    <col min="14596" max="14596" width="22" style="1" customWidth="1"/>
    <col min="14597" max="14597" width="6" style="1" customWidth="1"/>
    <col min="14598" max="14598" width="12.37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375" style="1" customWidth="1"/>
    <col min="14607" max="14607" width="20.5" style="1" customWidth="1"/>
    <col min="14608" max="14848" width="9" style="1"/>
    <col min="14849" max="14849" width="6.25" style="1" customWidth="1"/>
    <col min="14850" max="14850" width="10.25" style="1" customWidth="1"/>
    <col min="14851" max="14851" width="2" style="1" customWidth="1"/>
    <col min="14852" max="14852" width="22" style="1" customWidth="1"/>
    <col min="14853" max="14853" width="6" style="1" customWidth="1"/>
    <col min="14854" max="14854" width="12.37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375" style="1" customWidth="1"/>
    <col min="14863" max="14863" width="20.5" style="1" customWidth="1"/>
    <col min="14864" max="15104" width="9" style="1"/>
    <col min="15105" max="15105" width="6.25" style="1" customWidth="1"/>
    <col min="15106" max="15106" width="10.25" style="1" customWidth="1"/>
    <col min="15107" max="15107" width="2" style="1" customWidth="1"/>
    <col min="15108" max="15108" width="22" style="1" customWidth="1"/>
    <col min="15109" max="15109" width="6" style="1" customWidth="1"/>
    <col min="15110" max="15110" width="12.37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375" style="1" customWidth="1"/>
    <col min="15119" max="15119" width="20.5" style="1" customWidth="1"/>
    <col min="15120" max="15360" width="9" style="1"/>
    <col min="15361" max="15361" width="6.25" style="1" customWidth="1"/>
    <col min="15362" max="15362" width="10.25" style="1" customWidth="1"/>
    <col min="15363" max="15363" width="2" style="1" customWidth="1"/>
    <col min="15364" max="15364" width="22" style="1" customWidth="1"/>
    <col min="15365" max="15365" width="6" style="1" customWidth="1"/>
    <col min="15366" max="15366" width="12.37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375" style="1" customWidth="1"/>
    <col min="15375" max="15375" width="20.5" style="1" customWidth="1"/>
    <col min="15376" max="15616" width="9" style="1"/>
    <col min="15617" max="15617" width="6.25" style="1" customWidth="1"/>
    <col min="15618" max="15618" width="10.25" style="1" customWidth="1"/>
    <col min="15619" max="15619" width="2" style="1" customWidth="1"/>
    <col min="15620" max="15620" width="22" style="1" customWidth="1"/>
    <col min="15621" max="15621" width="6" style="1" customWidth="1"/>
    <col min="15622" max="15622" width="12.37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375" style="1" customWidth="1"/>
    <col min="15631" max="15631" width="20.5" style="1" customWidth="1"/>
    <col min="15632" max="15872" width="9" style="1"/>
    <col min="15873" max="15873" width="6.25" style="1" customWidth="1"/>
    <col min="15874" max="15874" width="10.25" style="1" customWidth="1"/>
    <col min="15875" max="15875" width="2" style="1" customWidth="1"/>
    <col min="15876" max="15876" width="22" style="1" customWidth="1"/>
    <col min="15877" max="15877" width="6" style="1" customWidth="1"/>
    <col min="15878" max="15878" width="12.37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375" style="1" customWidth="1"/>
    <col min="15887" max="15887" width="20.5" style="1" customWidth="1"/>
    <col min="15888" max="16128" width="9" style="1"/>
    <col min="16129" max="16129" width="6.25" style="1" customWidth="1"/>
    <col min="16130" max="16130" width="10.25" style="1" customWidth="1"/>
    <col min="16131" max="16131" width="2" style="1" customWidth="1"/>
    <col min="16132" max="16132" width="22" style="1" customWidth="1"/>
    <col min="16133" max="16133" width="6" style="1" customWidth="1"/>
    <col min="16134" max="16134" width="12.37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375" style="1" customWidth="1"/>
    <col min="16143" max="16143" width="20.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6"/>
      <c r="D5" s="17"/>
      <c r="E5" s="18" t="s">
        <v>14</v>
      </c>
      <c r="F5" s="19"/>
      <c r="G5" s="20">
        <f>SUM(G6:G7)</f>
        <v>3369.7999999999997</v>
      </c>
      <c r="H5" s="8"/>
      <c r="I5" s="12"/>
      <c r="J5" s="14"/>
      <c r="K5" s="21"/>
      <c r="L5" s="22"/>
      <c r="M5" s="14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3262.6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107.2</v>
      </c>
      <c r="H7" s="27"/>
      <c r="I7" s="29"/>
      <c r="J7" s="33"/>
      <c r="K7" s="21"/>
      <c r="L7" s="22"/>
      <c r="M7" s="33"/>
      <c r="N7" s="34"/>
      <c r="O7" s="27"/>
    </row>
    <row r="8" spans="1:15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366065.52</v>
      </c>
      <c r="H8" s="37">
        <v>365210.22</v>
      </c>
      <c r="I8" s="28">
        <v>366065.52</v>
      </c>
      <c r="J8" s="38">
        <v>-855.3</v>
      </c>
      <c r="K8" s="10"/>
      <c r="L8" s="11"/>
      <c r="M8" s="38">
        <v>855.3</v>
      </c>
      <c r="N8" s="11"/>
      <c r="O8" s="39" t="s">
        <v>19</v>
      </c>
    </row>
    <row r="9" spans="1:15" ht="25.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34061.760000000002</v>
      </c>
      <c r="H9" s="37">
        <v>33982.160000000003</v>
      </c>
      <c r="I9" s="28">
        <v>34061.760000000002</v>
      </c>
      <c r="J9" s="38">
        <v>-79.599999999999994</v>
      </c>
      <c r="K9" s="10"/>
      <c r="L9" s="11"/>
      <c r="M9" s="38">
        <v>79.599999999999994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68514.960000000006</v>
      </c>
      <c r="H10" s="37">
        <v>68354.880000000005</v>
      </c>
      <c r="I10" s="28">
        <v>68514.960000000006</v>
      </c>
      <c r="J10" s="38">
        <v>-160.08000000000001</v>
      </c>
      <c r="K10" s="10"/>
      <c r="L10" s="11"/>
      <c r="M10" s="38">
        <v>160.08000000000001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106100.28</v>
      </c>
      <c r="H11" s="37">
        <v>105852.37</v>
      </c>
      <c r="I11" s="28">
        <v>106100.28</v>
      </c>
      <c r="J11" s="38">
        <v>-247.91</v>
      </c>
      <c r="K11" s="10"/>
      <c r="L11" s="11"/>
      <c r="M11" s="38">
        <v>247.91</v>
      </c>
      <c r="N11" s="11"/>
      <c r="O11" s="39" t="s">
        <v>21</v>
      </c>
    </row>
    <row r="12" spans="1:15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83001</v>
      </c>
      <c r="H12" s="37">
        <v>82807.070000000007</v>
      </c>
      <c r="I12" s="28">
        <v>83001</v>
      </c>
      <c r="J12" s="38">
        <v>-193.93</v>
      </c>
      <c r="K12" s="10"/>
      <c r="L12" s="11"/>
      <c r="M12" s="38">
        <v>193.93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48156.24</v>
      </c>
      <c r="H13" s="37">
        <v>48043.72</v>
      </c>
      <c r="I13" s="28">
        <v>48156.24</v>
      </c>
      <c r="J13" s="38">
        <v>-112.52</v>
      </c>
      <c r="K13" s="10"/>
      <c r="L13" s="11"/>
      <c r="M13" s="38">
        <v>112.52</v>
      </c>
      <c r="N13" s="11"/>
      <c r="O13" s="39" t="s">
        <v>27</v>
      </c>
    </row>
    <row r="14" spans="1:15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14094.48</v>
      </c>
      <c r="H14" s="37">
        <v>14061.56</v>
      </c>
      <c r="I14" s="28">
        <v>14094.48</v>
      </c>
      <c r="J14" s="38">
        <v>-32.92</v>
      </c>
      <c r="K14" s="10"/>
      <c r="L14" s="11"/>
      <c r="M14" s="38">
        <v>32.92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5481.24</v>
      </c>
      <c r="H15" s="37">
        <v>5468.43</v>
      </c>
      <c r="I15" s="41">
        <v>5481.24</v>
      </c>
      <c r="J15" s="38">
        <v>-12.81</v>
      </c>
      <c r="K15" s="10"/>
      <c r="L15" s="11"/>
      <c r="M15" s="38">
        <v>12.81</v>
      </c>
      <c r="N15" s="11"/>
      <c r="O15" s="39" t="s">
        <v>31</v>
      </c>
    </row>
    <row r="16" spans="1:1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3915.12</v>
      </c>
      <c r="H16" s="37">
        <v>3905.97</v>
      </c>
      <c r="I16" s="41">
        <v>3915.12</v>
      </c>
      <c r="J16" s="38">
        <v>-9.15</v>
      </c>
      <c r="K16" s="10"/>
      <c r="L16" s="11"/>
      <c r="M16" s="38">
        <v>9.15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2740.56</v>
      </c>
      <c r="H17" s="37">
        <v>2734.16</v>
      </c>
      <c r="I17" s="44">
        <v>2740.56</v>
      </c>
      <c r="J17" s="38">
        <v>-6.4</v>
      </c>
      <c r="K17" s="45"/>
      <c r="L17" s="46"/>
      <c r="M17" s="38">
        <v>6.4</v>
      </c>
      <c r="N17" s="46"/>
      <c r="O17" s="39" t="s">
        <v>35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1.92</v>
      </c>
      <c r="G19" s="34"/>
      <c r="H19" s="48">
        <f>SUM(H20:H22)-H23</f>
        <v>169413.56</v>
      </c>
      <c r="I19" s="49">
        <v>153080.57</v>
      </c>
      <c r="J19" s="50">
        <f>H19-I19</f>
        <v>16332.989999999991</v>
      </c>
      <c r="K19" s="51"/>
      <c r="L19" s="52"/>
      <c r="M19" s="53"/>
      <c r="N19" s="52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75170.28</v>
      </c>
      <c r="H20" s="37">
        <v>75057.289999999994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95211.57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39</v>
      </c>
      <c r="C22" s="45"/>
      <c r="D22" s="46"/>
      <c r="E22" s="40" t="s">
        <v>18</v>
      </c>
      <c r="F22" s="27"/>
      <c r="G22" s="34"/>
      <c r="H22" s="27"/>
      <c r="I22" s="41">
        <v>153080.57</v>
      </c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54" t="s">
        <v>40</v>
      </c>
      <c r="C23" s="45"/>
      <c r="D23" s="46"/>
      <c r="E23" s="40" t="s">
        <v>18</v>
      </c>
      <c r="F23" s="27"/>
      <c r="G23" s="34"/>
      <c r="H23" s="37">
        <v>855.3</v>
      </c>
      <c r="I23" s="34"/>
      <c r="J23" s="30"/>
      <c r="K23" s="45"/>
      <c r="L23" s="46"/>
      <c r="M23" s="30"/>
      <c r="N23" s="46"/>
      <c r="O23" s="27"/>
    </row>
    <row r="24" spans="1:15" ht="15" customHeight="1" x14ac:dyDescent="0.2">
      <c r="A24" s="55"/>
      <c r="B24" s="25"/>
      <c r="C24" s="45"/>
      <c r="D24" s="46"/>
      <c r="E24" s="56"/>
      <c r="F24" s="27"/>
      <c r="G24" s="57"/>
      <c r="H24" s="27"/>
      <c r="I24" s="57"/>
      <c r="J24" s="30"/>
      <c r="K24" s="45"/>
      <c r="L24" s="46"/>
      <c r="M24" s="30"/>
      <c r="N24" s="46"/>
      <c r="O24" s="27"/>
    </row>
    <row r="25" spans="1:15" ht="15" customHeight="1" x14ac:dyDescent="0.2">
      <c r="A25" s="47">
        <v>3</v>
      </c>
      <c r="B25" s="36" t="s">
        <v>41</v>
      </c>
      <c r="C25" s="45"/>
      <c r="D25" s="46"/>
      <c r="E25" s="40" t="s">
        <v>18</v>
      </c>
      <c r="F25" s="27">
        <v>1.5</v>
      </c>
      <c r="G25" s="34"/>
      <c r="H25" s="48">
        <v>230147.57</v>
      </c>
      <c r="I25" s="49">
        <v>0</v>
      </c>
      <c r="J25" s="50">
        <v>230147.57</v>
      </c>
      <c r="K25" s="51"/>
      <c r="L25" s="52"/>
      <c r="M25" s="53"/>
      <c r="N25" s="52"/>
      <c r="O25" s="27"/>
    </row>
    <row r="26" spans="1:15" ht="15.2" customHeight="1" x14ac:dyDescent="0.2">
      <c r="A26" s="42"/>
      <c r="B26" s="25" t="s">
        <v>37</v>
      </c>
      <c r="C26" s="45"/>
      <c r="D26" s="46"/>
      <c r="E26" s="40" t="s">
        <v>18</v>
      </c>
      <c r="F26" s="27"/>
      <c r="G26" s="41">
        <v>49874.52</v>
      </c>
      <c r="H26" s="37">
        <v>50154.48</v>
      </c>
      <c r="I26" s="41"/>
      <c r="J26" s="30"/>
      <c r="K26" s="45"/>
      <c r="L26" s="46"/>
      <c r="M26" s="30"/>
      <c r="N26" s="46"/>
      <c r="O26" s="27"/>
    </row>
    <row r="27" spans="1:15" ht="15" customHeight="1" x14ac:dyDescent="0.2">
      <c r="A27" s="42"/>
      <c r="B27" s="25" t="s">
        <v>38</v>
      </c>
      <c r="C27" s="45"/>
      <c r="D27" s="46"/>
      <c r="E27" s="40" t="s">
        <v>18</v>
      </c>
      <c r="F27" s="27"/>
      <c r="G27" s="34"/>
      <c r="H27" s="37">
        <v>179993.09</v>
      </c>
      <c r="I27" s="41"/>
      <c r="J27" s="30"/>
      <c r="K27" s="45"/>
      <c r="L27" s="46"/>
      <c r="M27" s="30"/>
      <c r="N27" s="46"/>
      <c r="O27" s="27"/>
    </row>
    <row r="28" spans="1:15" ht="15" customHeight="1" x14ac:dyDescent="0.2">
      <c r="A28" s="42"/>
      <c r="B28" s="25" t="s">
        <v>39</v>
      </c>
      <c r="C28" s="45"/>
      <c r="D28" s="46"/>
      <c r="E28" s="40" t="s">
        <v>18</v>
      </c>
      <c r="F28" s="27"/>
      <c r="G28" s="29"/>
      <c r="H28" s="27"/>
      <c r="I28" s="28">
        <v>0</v>
      </c>
      <c r="J28" s="30"/>
      <c r="K28" s="45"/>
      <c r="L28" s="46"/>
      <c r="M28" s="30"/>
      <c r="N28" s="31"/>
      <c r="O28" s="27"/>
    </row>
    <row r="29" spans="1:15" ht="15.2" customHeight="1" x14ac:dyDescent="0.2">
      <c r="A29" s="24"/>
      <c r="B29" s="25" t="s">
        <v>42</v>
      </c>
      <c r="C29" s="45"/>
      <c r="D29" s="46"/>
      <c r="E29" s="58"/>
      <c r="F29" s="27"/>
      <c r="G29" s="29"/>
      <c r="H29" s="27"/>
      <c r="I29" s="29"/>
      <c r="J29" s="30"/>
      <c r="K29" s="45"/>
      <c r="L29" s="46"/>
      <c r="M29" s="30"/>
      <c r="N29" s="31"/>
      <c r="O29" s="27"/>
    </row>
    <row r="30" spans="1:15" ht="15.2" customHeight="1" x14ac:dyDescent="0.2">
      <c r="A30" s="35">
        <v>4</v>
      </c>
      <c r="B30" s="36" t="s">
        <v>43</v>
      </c>
      <c r="C30" s="45"/>
      <c r="D30" s="46"/>
      <c r="E30" s="26" t="s">
        <v>18</v>
      </c>
      <c r="F30" s="27"/>
      <c r="G30" s="28">
        <v>1752840.36</v>
      </c>
      <c r="H30" s="37">
        <v>1761697.64</v>
      </c>
      <c r="I30" s="28">
        <v>1752840.36</v>
      </c>
      <c r="J30" s="38">
        <v>-14465.79</v>
      </c>
      <c r="K30" s="45"/>
      <c r="L30" s="46"/>
      <c r="M30" s="38">
        <v>14465.79</v>
      </c>
      <c r="N30" s="46"/>
      <c r="O30" s="27"/>
    </row>
    <row r="31" spans="1:15" ht="15.2" customHeight="1" x14ac:dyDescent="0.2">
      <c r="A31" s="24"/>
      <c r="B31" s="25" t="s">
        <v>44</v>
      </c>
      <c r="C31" s="45"/>
      <c r="D31" s="46"/>
      <c r="E31" s="26" t="s">
        <v>18</v>
      </c>
      <c r="F31" s="27"/>
      <c r="G31" s="28">
        <v>28189.26</v>
      </c>
      <c r="H31" s="37">
        <v>27768.46</v>
      </c>
      <c r="I31" s="28">
        <v>28189.26</v>
      </c>
      <c r="J31" s="38">
        <v>-420.8</v>
      </c>
      <c r="K31" s="45"/>
      <c r="L31" s="46"/>
      <c r="M31" s="38">
        <v>420.8</v>
      </c>
      <c r="N31" s="46"/>
      <c r="O31" s="59" t="s">
        <v>45</v>
      </c>
    </row>
    <row r="32" spans="1:15" x14ac:dyDescent="0.2">
      <c r="A32" s="24"/>
      <c r="B32" s="25" t="s">
        <v>46</v>
      </c>
      <c r="C32" s="45"/>
      <c r="D32" s="46"/>
      <c r="E32" s="26" t="s">
        <v>18</v>
      </c>
      <c r="F32" s="27"/>
      <c r="G32" s="28">
        <v>121326.16</v>
      </c>
      <c r="H32" s="37">
        <v>129325.94</v>
      </c>
      <c r="I32" s="28">
        <v>121326.16</v>
      </c>
      <c r="J32" s="38"/>
      <c r="K32" s="45"/>
      <c r="L32" s="46"/>
      <c r="M32" s="30"/>
      <c r="N32" s="31"/>
      <c r="O32" s="39" t="s">
        <v>47</v>
      </c>
    </row>
    <row r="33" spans="1:15" ht="22.5" x14ac:dyDescent="0.2">
      <c r="A33" s="24"/>
      <c r="B33" s="25" t="s">
        <v>48</v>
      </c>
      <c r="C33" s="45"/>
      <c r="D33" s="46"/>
      <c r="E33" s="26" t="s">
        <v>18</v>
      </c>
      <c r="F33" s="27"/>
      <c r="G33" s="60">
        <v>368583.57</v>
      </c>
      <c r="H33" s="37">
        <v>376717.69</v>
      </c>
      <c r="I33" s="60">
        <v>368583.57</v>
      </c>
      <c r="J33" s="38"/>
      <c r="K33" s="45"/>
      <c r="L33" s="46"/>
      <c r="M33" s="30"/>
      <c r="N33" s="31"/>
      <c r="O33" s="39" t="s">
        <v>49</v>
      </c>
    </row>
    <row r="34" spans="1:15" x14ac:dyDescent="0.2">
      <c r="A34" s="61"/>
      <c r="B34" s="25" t="s">
        <v>50</v>
      </c>
      <c r="C34" s="45"/>
      <c r="D34" s="46"/>
      <c r="E34" s="62" t="s">
        <v>18</v>
      </c>
      <c r="F34" s="27"/>
      <c r="G34" s="37">
        <v>122745.43</v>
      </c>
      <c r="H34" s="37">
        <v>129934.6</v>
      </c>
      <c r="I34" s="37">
        <v>122745.43</v>
      </c>
      <c r="J34" s="38"/>
      <c r="K34" s="45"/>
      <c r="L34" s="46"/>
      <c r="M34" s="30"/>
      <c r="N34" s="46"/>
      <c r="O34" s="39" t="s">
        <v>47</v>
      </c>
    </row>
    <row r="35" spans="1:15" ht="22.5" x14ac:dyDescent="0.2">
      <c r="A35" s="42"/>
      <c r="B35" s="25" t="s">
        <v>51</v>
      </c>
      <c r="C35" s="45"/>
      <c r="D35" s="46"/>
      <c r="E35" s="63" t="s">
        <v>18</v>
      </c>
      <c r="F35" s="27"/>
      <c r="G35" s="37">
        <v>1111995.94</v>
      </c>
      <c r="H35" s="37">
        <v>1097950.95</v>
      </c>
      <c r="I35" s="37">
        <v>1111995.94</v>
      </c>
      <c r="J35" s="38">
        <v>-14044.99</v>
      </c>
      <c r="K35" s="45"/>
      <c r="L35" s="46"/>
      <c r="M35" s="38">
        <v>14044.99</v>
      </c>
      <c r="N35" s="46"/>
      <c r="O35" s="39" t="s">
        <v>49</v>
      </c>
    </row>
    <row r="36" spans="1:15" x14ac:dyDescent="0.2">
      <c r="A36" s="61"/>
      <c r="B36" s="64"/>
      <c r="C36" s="65"/>
      <c r="D36" s="65"/>
      <c r="E36" s="66"/>
      <c r="F36" s="67"/>
      <c r="G36" s="68"/>
      <c r="H36" s="68"/>
      <c r="I36" s="68"/>
      <c r="J36" s="68"/>
      <c r="K36" s="69"/>
      <c r="L36" s="69"/>
      <c r="M36" s="68"/>
      <c r="N36" s="69"/>
      <c r="O36" s="70"/>
    </row>
    <row r="37" spans="1:15" ht="25.5" customHeight="1" x14ac:dyDescent="0.2">
      <c r="A37" s="71" t="s">
        <v>52</v>
      </c>
      <c r="B37" s="72"/>
      <c r="C37" s="72"/>
      <c r="D37" s="72"/>
      <c r="E37" s="73"/>
      <c r="F37" s="74">
        <f>SUM(F38:F55)</f>
        <v>153080.57</v>
      </c>
      <c r="G37" s="75"/>
    </row>
    <row r="38" spans="1:15" x14ac:dyDescent="0.2">
      <c r="A38" s="76" t="s">
        <v>53</v>
      </c>
      <c r="B38" s="77"/>
      <c r="C38" s="77"/>
      <c r="D38" s="77"/>
      <c r="E38" s="78"/>
      <c r="F38" s="79">
        <v>3480</v>
      </c>
      <c r="G38" s="80"/>
    </row>
    <row r="39" spans="1:15" x14ac:dyDescent="0.2">
      <c r="A39" s="76" t="s">
        <v>54</v>
      </c>
      <c r="B39" s="77"/>
      <c r="C39" s="77"/>
      <c r="D39" s="77"/>
      <c r="E39" s="78"/>
      <c r="F39" s="79">
        <v>52954</v>
      </c>
      <c r="G39" s="80"/>
    </row>
    <row r="40" spans="1:15" x14ac:dyDescent="0.2">
      <c r="A40" s="76" t="s">
        <v>55</v>
      </c>
      <c r="B40" s="77"/>
      <c r="C40" s="77"/>
      <c r="D40" s="77"/>
      <c r="E40" s="78"/>
      <c r="F40" s="79">
        <v>20063</v>
      </c>
      <c r="G40" s="80"/>
    </row>
    <row r="41" spans="1:15" x14ac:dyDescent="0.2">
      <c r="A41" s="76" t="s">
        <v>56</v>
      </c>
      <c r="B41" s="77"/>
      <c r="C41" s="77"/>
      <c r="D41" s="77"/>
      <c r="E41" s="78"/>
      <c r="F41" s="79">
        <v>22041</v>
      </c>
      <c r="G41" s="80"/>
    </row>
    <row r="42" spans="1:15" x14ac:dyDescent="0.2">
      <c r="A42" s="76" t="s">
        <v>57</v>
      </c>
      <c r="B42" s="77"/>
      <c r="C42" s="77"/>
      <c r="D42" s="77"/>
      <c r="E42" s="78"/>
      <c r="F42" s="79">
        <v>6427</v>
      </c>
      <c r="G42" s="80"/>
    </row>
    <row r="43" spans="1:15" x14ac:dyDescent="0.2">
      <c r="A43" s="76" t="s">
        <v>58</v>
      </c>
      <c r="B43" s="77"/>
      <c r="C43" s="77"/>
      <c r="D43" s="77"/>
      <c r="E43" s="78"/>
      <c r="F43" s="79">
        <v>2982</v>
      </c>
      <c r="G43" s="80"/>
    </row>
    <row r="44" spans="1:15" x14ac:dyDescent="0.2">
      <c r="A44" s="81" t="s">
        <v>59</v>
      </c>
      <c r="B44" s="82"/>
      <c r="C44" s="82"/>
      <c r="D44" s="82"/>
      <c r="E44" s="83"/>
      <c r="F44" s="79">
        <v>2319</v>
      </c>
      <c r="G44" s="80"/>
    </row>
    <row r="45" spans="1:15" x14ac:dyDescent="0.2">
      <c r="A45" s="76" t="s">
        <v>60</v>
      </c>
      <c r="B45" s="77"/>
      <c r="C45" s="77"/>
      <c r="D45" s="77"/>
      <c r="E45" s="78"/>
      <c r="F45" s="79">
        <v>444</v>
      </c>
      <c r="G45" s="80"/>
    </row>
    <row r="46" spans="1:15" x14ac:dyDescent="0.2">
      <c r="A46" s="76" t="s">
        <v>61</v>
      </c>
      <c r="B46" s="77"/>
      <c r="C46" s="77"/>
      <c r="D46" s="77"/>
      <c r="E46" s="78"/>
      <c r="F46" s="79">
        <v>444</v>
      </c>
      <c r="G46" s="80"/>
    </row>
    <row r="47" spans="1:15" x14ac:dyDescent="0.2">
      <c r="A47" s="76" t="s">
        <v>62</v>
      </c>
      <c r="B47" s="77"/>
      <c r="C47" s="77"/>
      <c r="D47" s="77"/>
      <c r="E47" s="78"/>
      <c r="F47" s="79">
        <v>329</v>
      </c>
      <c r="G47" s="80"/>
    </row>
    <row r="48" spans="1:15" x14ac:dyDescent="0.2">
      <c r="A48" s="76" t="s">
        <v>63</v>
      </c>
      <c r="B48" s="77"/>
      <c r="C48" s="77"/>
      <c r="D48" s="77"/>
      <c r="E48" s="78"/>
      <c r="F48" s="79">
        <v>1354</v>
      </c>
      <c r="G48" s="80"/>
    </row>
    <row r="49" spans="1:7" x14ac:dyDescent="0.2">
      <c r="A49" s="76" t="s">
        <v>64</v>
      </c>
      <c r="B49" s="77"/>
      <c r="C49" s="77"/>
      <c r="D49" s="77"/>
      <c r="E49" s="78"/>
      <c r="F49" s="79">
        <v>2143</v>
      </c>
      <c r="G49" s="80"/>
    </row>
    <row r="50" spans="1:7" x14ac:dyDescent="0.2">
      <c r="A50" s="76" t="s">
        <v>65</v>
      </c>
      <c r="B50" s="77"/>
      <c r="C50" s="77"/>
      <c r="D50" s="77"/>
      <c r="E50" s="78"/>
      <c r="F50" s="79">
        <v>1785</v>
      </c>
      <c r="G50" s="80"/>
    </row>
    <row r="51" spans="1:7" x14ac:dyDescent="0.2">
      <c r="A51" s="76" t="s">
        <v>66</v>
      </c>
      <c r="B51" s="77"/>
      <c r="C51" s="77"/>
      <c r="D51" s="77"/>
      <c r="E51" s="78"/>
      <c r="F51" s="79">
        <v>456</v>
      </c>
      <c r="G51" s="80"/>
    </row>
    <row r="52" spans="1:7" x14ac:dyDescent="0.2">
      <c r="A52" s="76" t="s">
        <v>67</v>
      </c>
      <c r="B52" s="77"/>
      <c r="C52" s="77"/>
      <c r="D52" s="77"/>
      <c r="E52" s="78"/>
      <c r="F52" s="79">
        <v>444</v>
      </c>
      <c r="G52" s="80"/>
    </row>
    <row r="53" spans="1:7" x14ac:dyDescent="0.2">
      <c r="A53" s="76" t="s">
        <v>68</v>
      </c>
      <c r="B53" s="77"/>
      <c r="C53" s="77"/>
      <c r="D53" s="77"/>
      <c r="E53" s="78"/>
      <c r="F53" s="79">
        <v>21195</v>
      </c>
      <c r="G53" s="80"/>
    </row>
    <row r="54" spans="1:7" x14ac:dyDescent="0.2">
      <c r="A54" s="76" t="s">
        <v>69</v>
      </c>
      <c r="B54" s="77"/>
      <c r="C54" s="77"/>
      <c r="D54" s="77"/>
      <c r="E54" s="78"/>
      <c r="F54" s="79">
        <v>11397</v>
      </c>
      <c r="G54" s="80"/>
    </row>
    <row r="55" spans="1:7" x14ac:dyDescent="0.2">
      <c r="A55" s="76" t="s">
        <v>70</v>
      </c>
      <c r="B55" s="77"/>
      <c r="C55" s="77"/>
      <c r="D55" s="77"/>
      <c r="E55" s="78"/>
      <c r="F55" s="79">
        <v>2823.57</v>
      </c>
      <c r="G55" s="80"/>
    </row>
    <row r="56" spans="1:7" ht="15.2" customHeight="1" x14ac:dyDescent="0.2"/>
    <row r="57" spans="1:7" x14ac:dyDescent="0.2">
      <c r="A57" s="84" t="s">
        <v>71</v>
      </c>
      <c r="B57" s="85"/>
      <c r="C57" s="85"/>
      <c r="D57" s="85"/>
      <c r="E57" s="86"/>
      <c r="F57" s="87">
        <f>SUM(F58:G60)</f>
        <v>7740</v>
      </c>
      <c r="G57" s="87"/>
    </row>
    <row r="58" spans="1:7" ht="14.25" x14ac:dyDescent="0.2">
      <c r="A58" s="88" t="s">
        <v>72</v>
      </c>
      <c r="B58" s="88"/>
      <c r="C58" s="88"/>
      <c r="D58" s="88"/>
      <c r="E58" s="88"/>
      <c r="F58" s="89">
        <v>3240</v>
      </c>
      <c r="G58" s="89"/>
    </row>
    <row r="59" spans="1:7" ht="14.25" x14ac:dyDescent="0.2">
      <c r="A59" s="88" t="s">
        <v>73</v>
      </c>
      <c r="B59" s="88"/>
      <c r="C59" s="88"/>
      <c r="D59" s="88"/>
      <c r="E59" s="88"/>
      <c r="F59" s="89">
        <v>1800</v>
      </c>
      <c r="G59" s="89"/>
    </row>
    <row r="60" spans="1:7" ht="14.25" x14ac:dyDescent="0.2">
      <c r="A60" s="88" t="s">
        <v>74</v>
      </c>
      <c r="B60" s="88"/>
      <c r="C60" s="88"/>
      <c r="D60" s="88"/>
      <c r="E60" s="88"/>
      <c r="F60" s="89">
        <v>2700</v>
      </c>
      <c r="G60" s="89"/>
    </row>
    <row r="61" spans="1:7" ht="15" x14ac:dyDescent="0.2">
      <c r="A61" s="90"/>
      <c r="B61" s="91"/>
      <c r="C61" s="91"/>
      <c r="D61" s="91"/>
      <c r="E61" s="91"/>
      <c r="F61" s="92"/>
      <c r="G61" s="92"/>
    </row>
    <row r="62" spans="1:7" x14ac:dyDescent="0.2">
      <c r="A62" s="93"/>
      <c r="B62" s="94"/>
      <c r="C62" s="94"/>
      <c r="D62" s="94"/>
      <c r="E62" s="94"/>
      <c r="F62" s="95" t="s">
        <v>75</v>
      </c>
      <c r="G62" s="96" t="s">
        <v>18</v>
      </c>
    </row>
    <row r="63" spans="1:7" ht="24" customHeight="1" x14ac:dyDescent="0.2">
      <c r="A63" s="97" t="s">
        <v>76</v>
      </c>
      <c r="B63" s="98"/>
      <c r="C63" s="98"/>
      <c r="D63" s="98"/>
      <c r="E63" s="98"/>
      <c r="F63" s="99">
        <f>F64+F65</f>
        <v>107.2</v>
      </c>
      <c r="G63" s="99">
        <f>G64+G65</f>
        <v>0</v>
      </c>
    </row>
    <row r="64" spans="1:7" x14ac:dyDescent="0.2">
      <c r="A64" s="98" t="s">
        <v>77</v>
      </c>
      <c r="B64" s="100"/>
      <c r="C64" s="100"/>
      <c r="D64" s="100"/>
      <c r="E64" s="100"/>
      <c r="F64" s="101">
        <v>107.2</v>
      </c>
      <c r="G64" s="102">
        <v>0</v>
      </c>
    </row>
    <row r="65" spans="1:10" ht="15" x14ac:dyDescent="0.2">
      <c r="A65" s="90"/>
      <c r="B65" s="91"/>
      <c r="C65" s="91"/>
      <c r="D65" s="91"/>
      <c r="E65" s="91"/>
      <c r="F65" s="92"/>
      <c r="G65" s="92"/>
    </row>
    <row r="66" spans="1:10" x14ac:dyDescent="0.2">
      <c r="A66" s="93"/>
      <c r="B66" s="103"/>
      <c r="C66" s="103"/>
      <c r="D66" s="103"/>
      <c r="E66" s="103"/>
      <c r="F66" s="75"/>
    </row>
    <row r="67" spans="1:10" ht="31.5" customHeight="1" x14ac:dyDescent="0.2">
      <c r="A67" s="104" t="s">
        <v>78</v>
      </c>
      <c r="B67" s="104"/>
      <c r="C67" s="104"/>
      <c r="D67" s="104"/>
      <c r="E67" s="103"/>
      <c r="F67" s="75"/>
    </row>
    <row r="68" spans="1:10" ht="25.5" x14ac:dyDescent="0.2">
      <c r="A68" s="105" t="s">
        <v>79</v>
      </c>
      <c r="B68" s="106"/>
      <c r="C68" s="107"/>
      <c r="D68" s="108" t="s">
        <v>80</v>
      </c>
      <c r="E68" s="103"/>
      <c r="F68" s="75"/>
    </row>
    <row r="69" spans="1:10" x14ac:dyDescent="0.2">
      <c r="A69" s="109">
        <v>683855.69</v>
      </c>
      <c r="B69" s="110"/>
      <c r="C69" s="111"/>
      <c r="D69" s="112">
        <v>683855.69</v>
      </c>
      <c r="E69" s="103"/>
      <c r="F69" s="75"/>
    </row>
    <row r="70" spans="1:10" x14ac:dyDescent="0.2">
      <c r="A70" s="93"/>
      <c r="B70" s="103"/>
      <c r="C70" s="103"/>
      <c r="D70" s="103"/>
      <c r="E70" s="103"/>
      <c r="F70" s="75"/>
    </row>
    <row r="72" spans="1:10" x14ac:dyDescent="0.2">
      <c r="A72" s="113" t="s">
        <v>81</v>
      </c>
      <c r="B72" s="114"/>
      <c r="C72" s="114"/>
      <c r="D72" s="114"/>
      <c r="E72" s="114"/>
      <c r="F72" s="114"/>
      <c r="G72" s="115" t="s">
        <v>82</v>
      </c>
      <c r="H72" s="116"/>
      <c r="I72" s="114"/>
      <c r="J72" s="117"/>
    </row>
    <row r="73" spans="1:10" x14ac:dyDescent="0.2">
      <c r="B73" s="115"/>
      <c r="C73" s="114"/>
      <c r="D73" s="114"/>
      <c r="E73" s="114"/>
    </row>
    <row r="74" spans="1:10" x14ac:dyDescent="0.2">
      <c r="A74" s="118" t="s">
        <v>83</v>
      </c>
      <c r="B74" s="118"/>
      <c r="C74" s="118"/>
      <c r="D74" s="118"/>
      <c r="E74" s="114"/>
      <c r="F74" s="114"/>
      <c r="G74" s="114"/>
      <c r="H74" s="117"/>
      <c r="I74" s="117"/>
    </row>
    <row r="75" spans="1:10" x14ac:dyDescent="0.2">
      <c r="A75" s="119" t="s">
        <v>84</v>
      </c>
      <c r="B75" s="120"/>
      <c r="C75" s="116"/>
      <c r="D75" s="115"/>
      <c r="E75" s="114"/>
      <c r="F75" s="114"/>
      <c r="G75" s="114"/>
      <c r="H75" s="117"/>
      <c r="I75" s="117"/>
    </row>
    <row r="76" spans="1:10" x14ac:dyDescent="0.2">
      <c r="A76" s="119" t="s">
        <v>85</v>
      </c>
      <c r="B76" s="120"/>
      <c r="C76" s="116"/>
      <c r="D76" s="114"/>
      <c r="E76" s="114"/>
      <c r="F76" s="114"/>
      <c r="G76" s="114"/>
      <c r="H76" s="117"/>
      <c r="I76" s="117"/>
    </row>
  </sheetData>
  <mergeCells count="130">
    <mergeCell ref="A75:B75"/>
    <mergeCell ref="A76:B76"/>
    <mergeCell ref="A63:E63"/>
    <mergeCell ref="A64:E64"/>
    <mergeCell ref="A67:D67"/>
    <mergeCell ref="A68:C68"/>
    <mergeCell ref="A69:C69"/>
    <mergeCell ref="A74:D74"/>
    <mergeCell ref="A58:E58"/>
    <mergeCell ref="F58:G58"/>
    <mergeCell ref="A59:E59"/>
    <mergeCell ref="F59:G59"/>
    <mergeCell ref="A60:E60"/>
    <mergeCell ref="F60:G60"/>
    <mergeCell ref="A52:E52"/>
    <mergeCell ref="A53:E53"/>
    <mergeCell ref="A54:E54"/>
    <mergeCell ref="A55:E55"/>
    <mergeCell ref="A57:E57"/>
    <mergeCell ref="F57:G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B35:D35"/>
    <mergeCell ref="J35:L35"/>
    <mergeCell ref="M35:N35"/>
    <mergeCell ref="A37:E37"/>
    <mergeCell ref="A38:E38"/>
    <mergeCell ref="A39:E39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0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21а_2019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2020-03-24T07:09:18Z</dcterms:created>
  <dcterms:modified xsi:type="dcterms:W3CDTF">2020-03-24T07:09:19Z</dcterms:modified>
</cp:coreProperties>
</file>