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В.Никитина 49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/>
  <c r="F34"/>
  <c r="J19"/>
  <c r="H19"/>
</calcChain>
</file>

<file path=xl/sharedStrings.xml><?xml version="1.0" encoding="utf-8"?>
<sst xmlns="http://schemas.openxmlformats.org/spreadsheetml/2006/main" count="101" uniqueCount="74">
  <si>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</si>
  <si>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</si>
  <si>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Валентины Никитиной ул, д.49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</si>
  <si>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</si>
  <si>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</si>
  <si>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</si>
  <si>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</si>
  <si>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</si>
  <si>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</si>
  <si>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</si>
  <si>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</si>
  <si>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</si>
  <si>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</si>
  <si>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</si>
  <si>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</si>
  <si>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</si>
  <si>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</si>
  <si>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</si>
  <si>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</si>
  <si>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</si>
  <si>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</si>
  <si>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</si>
  <si>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</si>
  <si>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</si>
  <si>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</si>
  <si>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</si>
  <si>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</si>
  <si>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</si>
  <si>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</si>
  <si>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</si>
  <si>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</si>
  <si>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</si>
  <si>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</si>
  <si>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</si>
  <si>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</si>
  <si>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</si>
  <si>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</si>
  <si>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</si>
  <si>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>12176.96</t>
  </si>
  <si>
    <t xml:space="preserve"> 2019г</t>
  </si>
  <si>
    <t xml:space="preserve"> Остаток средств на  01.01.2019</t>
  </si>
  <si>
    <t xml:space="preserve"> Выполненные работы в 2019г.</t>
  </si>
  <si>
    <t>Дополнительные услуги</t>
  </si>
  <si>
    <t>Изоляция труб</t>
  </si>
  <si>
    <t>Перенесен остаток с рез.фонда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</si>
  <si>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</si>
  <si>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</si>
  <si>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</si>
  <si>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</si>
  <si>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</si>
  <si>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</si>
  <si>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</si>
  <si>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</si>
  <si>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</si>
  <si>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АО "Калужский завод "Ремпутьмаш"</t>
  </si>
  <si>
    <t>Расшифровка вып. работ по текущему ремонту за 2019г.</t>
  </si>
  <si>
    <t>очистка крыши от наледи (усл.промышл.альпиниста)</t>
  </si>
  <si>
    <t>зам.запор.арматуры на системе ЦО (ввод)</t>
  </si>
  <si>
    <t>рем.кровельного покрытия над л/кл.под.1,2</t>
  </si>
  <si>
    <t>обрезка и снос аварийных деревьев</t>
  </si>
  <si>
    <t>замена вычислителя и блока питания</t>
  </si>
  <si>
    <t>рем.сист.ЦО кв.16</t>
  </si>
  <si>
    <t>Оплата провайдеров за 2019г.</t>
  </si>
  <si>
    <t>ОАО "МТС"</t>
  </si>
  <si>
    <t>ОАО "ВымпелКом"</t>
  </si>
  <si>
    <t>ЗАО "Электро-Ком"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</si>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</sst>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0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5" fillId="0" borderId="4" xfId="7" applyNumberForma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5" fillId="0" borderId="7" xfId="9" applyBorder="1" applyAlignment="1">
      <alignment horizontal="left" vertical="top" wrapText="1"/>
    </xf>
    <xf numFmtId="0" fontId="5" fillId="0" borderId="6" xfId="8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8" xfId="9" applyBorder="1" applyAlignment="1">
      <alignment horizontal="left" vertical="top" wrapText="1"/>
    </xf>
    <xf numFmtId="2" fontId="1" fillId="2" borderId="0" xfId="1" applyNumberFormat="1" applyFont="1" applyFill="1" applyBorder="1" applyAlignment="1">
      <alignment horizontal="right" vertical="center" wrapText="1"/>
    </xf>
    <xf numFmtId="0" fontId="1" fillId="2" borderId="0" xfId="1" applyFill="1" applyBorder="1" applyAlignment="1">
      <alignment horizontal="right" vertical="center" wrapText="1"/>
    </xf>
    <xf numFmtId="0" fontId="1" fillId="0" borderId="0" xfId="1" applyBorder="1" applyAlignment="1">
      <alignment horizontal="left" vertical="center" wrapText="1"/>
    </xf>
    <xf numFmtId="0" fontId="1" fillId="0" borderId="0" xfId="1" applyFill="1" applyBorder="1" applyAlignment="1">
      <alignment wrapText="1"/>
    </xf>
    <xf numFmtId="2" fontId="6" fillId="0" borderId="0" xfId="1" applyNumberFormat="1" applyFont="1" applyFill="1" applyBorder="1" applyAlignment="1">
      <alignment vertical="center" wrapText="1"/>
    </xf>
    <xf numFmtId="0" fontId="1" fillId="0" borderId="0" xfId="1" applyFill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2" fontId="1" fillId="0" borderId="0" xfId="1" applyNumberFormat="1" applyBorder="1"/>
    <xf numFmtId="0" fontId="1" fillId="0" borderId="0" xfId="1" applyBorder="1"/>
    <xf numFmtId="0" fontId="1" fillId="0" borderId="0" xfId="1"/>
    <xf numFmtId="0" fontId="1" fillId="0" borderId="0" xfId="1" applyAlignment="1">
      <alignment horizontal="left" wrapText="1"/>
    </xf>
    <xf numFmtId="0" fontId="6" fillId="0" borderId="0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2" borderId="3" xfId="1" applyFont="1" applyFill="1" applyBorder="1" applyAlignment="1">
      <alignment wrapText="1"/>
    </xf>
    <xf numFmtId="0" fontId="1" fillId="2" borderId="4" xfId="1" applyFont="1" applyFill="1" applyBorder="1" applyAlignment="1">
      <alignment wrapText="1"/>
    </xf>
    <xf numFmtId="0" fontId="1" fillId="2" borderId="5" xfId="1" applyFont="1" applyFill="1" applyBorder="1" applyAlignment="1">
      <alignment wrapText="1"/>
    </xf>
    <xf numFmtId="4" fontId="8" fillId="2" borderId="2" xfId="1" applyNumberFormat="1" applyFont="1" applyFill="1" applyBorder="1" applyAlignment="1">
      <alignment horizontal="center" vertical="center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wrapText="1"/>
    </xf>
    <xf numFmtId="0" fontId="6" fillId="2" borderId="4" xfId="1" applyFont="1" applyFill="1" applyBorder="1" applyAlignment="1">
      <alignment wrapText="1"/>
    </xf>
    <xf numFmtId="0" fontId="6" fillId="2" borderId="5" xfId="1" applyFont="1" applyFill="1" applyBorder="1" applyAlignment="1">
      <alignment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3" fillId="0" borderId="3" xfId="11" quotePrefix="1" applyBorder="1" applyAlignment="1">
      <alignment horizontal="left" vertical="top" wrapText="1"/>
    </xf>
    <xf numFmtId="0" fontId="5" fillId="0" borderId="5" xfId="8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zoomScaleSheetLayoutView="100" workbookViewId="0">
      <selection activeCell="F9" sqref="F9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0.1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9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875" style="1" customWidth="1"/>
    <col min="15" max="15" width="19.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0.1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9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875" style="1" customWidth="1"/>
    <col min="271" max="271" width="19.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0.1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9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875" style="1" customWidth="1"/>
    <col min="527" max="527" width="19.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0.1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9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875" style="1" customWidth="1"/>
    <col min="783" max="783" width="19.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0.1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9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875" style="1" customWidth="1"/>
    <col min="1039" max="1039" width="19.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0.1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9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875" style="1" customWidth="1"/>
    <col min="1295" max="1295" width="19.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0.1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9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875" style="1" customWidth="1"/>
    <col min="1551" max="1551" width="19.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0.1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9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875" style="1" customWidth="1"/>
    <col min="1807" max="1807" width="19.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0.1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9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875" style="1" customWidth="1"/>
    <col min="2063" max="2063" width="19.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0.1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9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875" style="1" customWidth="1"/>
    <col min="2319" max="2319" width="19.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0.1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9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875" style="1" customWidth="1"/>
    <col min="2575" max="2575" width="19.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0.1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9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875" style="1" customWidth="1"/>
    <col min="2831" max="2831" width="19.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0.1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9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875" style="1" customWidth="1"/>
    <col min="3087" max="3087" width="19.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0.1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9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875" style="1" customWidth="1"/>
    <col min="3343" max="3343" width="19.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0.1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9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875" style="1" customWidth="1"/>
    <col min="3599" max="3599" width="19.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0.1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9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875" style="1" customWidth="1"/>
    <col min="3855" max="3855" width="19.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0.1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9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875" style="1" customWidth="1"/>
    <col min="4111" max="4111" width="19.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0.1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9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875" style="1" customWidth="1"/>
    <col min="4367" max="4367" width="19.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0.1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9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875" style="1" customWidth="1"/>
    <col min="4623" max="4623" width="19.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0.1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9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875" style="1" customWidth="1"/>
    <col min="4879" max="4879" width="19.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0.1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9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875" style="1" customWidth="1"/>
    <col min="5135" max="5135" width="19.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0.1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9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875" style="1" customWidth="1"/>
    <col min="5391" max="5391" width="19.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0.1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9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875" style="1" customWidth="1"/>
    <col min="5647" max="5647" width="19.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0.1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9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875" style="1" customWidth="1"/>
    <col min="5903" max="5903" width="19.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0.1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9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875" style="1" customWidth="1"/>
    <col min="6159" max="6159" width="19.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0.1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9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875" style="1" customWidth="1"/>
    <col min="6415" max="6415" width="19.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0.1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9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875" style="1" customWidth="1"/>
    <col min="6671" max="6671" width="19.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0.1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9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875" style="1" customWidth="1"/>
    <col min="6927" max="6927" width="19.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0.1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9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875" style="1" customWidth="1"/>
    <col min="7183" max="7183" width="19.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0.1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9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875" style="1" customWidth="1"/>
    <col min="7439" max="7439" width="19.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0.1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9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875" style="1" customWidth="1"/>
    <col min="7695" max="7695" width="19.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0.1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9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875" style="1" customWidth="1"/>
    <col min="7951" max="7951" width="19.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0.1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9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875" style="1" customWidth="1"/>
    <col min="8207" max="8207" width="19.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0.1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9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875" style="1" customWidth="1"/>
    <col min="8463" max="8463" width="19.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0.1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9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875" style="1" customWidth="1"/>
    <col min="8719" max="8719" width="19.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0.1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9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875" style="1" customWidth="1"/>
    <col min="8975" max="8975" width="19.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0.1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9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875" style="1" customWidth="1"/>
    <col min="9231" max="9231" width="19.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0.1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9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875" style="1" customWidth="1"/>
    <col min="9487" max="9487" width="19.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0.1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9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875" style="1" customWidth="1"/>
    <col min="9743" max="9743" width="19.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0.1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9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875" style="1" customWidth="1"/>
    <col min="9999" max="9999" width="19.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0.1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9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875" style="1" customWidth="1"/>
    <col min="10255" max="10255" width="19.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0.1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9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875" style="1" customWidth="1"/>
    <col min="10511" max="10511" width="19.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0.1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9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875" style="1" customWidth="1"/>
    <col min="10767" max="10767" width="19.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0.1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9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875" style="1" customWidth="1"/>
    <col min="11023" max="11023" width="19.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0.1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9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875" style="1" customWidth="1"/>
    <col min="11279" max="11279" width="19.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0.1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9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875" style="1" customWidth="1"/>
    <col min="11535" max="11535" width="19.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0.1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9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875" style="1" customWidth="1"/>
    <col min="11791" max="11791" width="19.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0.1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9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875" style="1" customWidth="1"/>
    <col min="12047" max="12047" width="19.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0.1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9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875" style="1" customWidth="1"/>
    <col min="12303" max="12303" width="19.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0.1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9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875" style="1" customWidth="1"/>
    <col min="12559" max="12559" width="19.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0.1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9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875" style="1" customWidth="1"/>
    <col min="12815" max="12815" width="19.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0.1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9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875" style="1" customWidth="1"/>
    <col min="13071" max="13071" width="19.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0.1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9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875" style="1" customWidth="1"/>
    <col min="13327" max="13327" width="19.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0.1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9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875" style="1" customWidth="1"/>
    <col min="13583" max="13583" width="19.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0.1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9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875" style="1" customWidth="1"/>
    <col min="13839" max="13839" width="19.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0.1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9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875" style="1" customWidth="1"/>
    <col min="14095" max="14095" width="19.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0.1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9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875" style="1" customWidth="1"/>
    <col min="14351" max="14351" width="19.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0.1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9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875" style="1" customWidth="1"/>
    <col min="14607" max="14607" width="19.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0.1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9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875" style="1" customWidth="1"/>
    <col min="14863" max="14863" width="19.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0.1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9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875" style="1" customWidth="1"/>
    <col min="15119" max="15119" width="19.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0.1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9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875" style="1" customWidth="1"/>
    <col min="15375" max="15375" width="19.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0.1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9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875" style="1" customWidth="1"/>
    <col min="15631" max="15631" width="19.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0.1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9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875" style="1" customWidth="1"/>
    <col min="15887" max="15887" width="19.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0.1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9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875" style="1" customWidth="1"/>
    <col min="16143" max="16143" width="19.5" style="1" customWidth="1"/>
    <col min="16144" max="16384" width="9" style="1"/>
  </cols>
  <sheetData>
    <row r="1" spans="1:15" ht="18" customHeight="1">
      <c r="C1" s="96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5" ht="12.75" customHeight="1">
      <c r="D2" s="98" t="s">
        <v>1</v>
      </c>
      <c r="E2" s="99"/>
      <c r="F2" s="99"/>
      <c r="G2" s="99"/>
      <c r="H2" s="99"/>
      <c r="I2" s="99"/>
      <c r="J2" s="99"/>
      <c r="K2" s="99"/>
    </row>
    <row r="3" spans="1:15" ht="20.85" customHeight="1">
      <c r="C3" s="100" t="s">
        <v>2</v>
      </c>
      <c r="D3" s="101"/>
      <c r="E3" s="101"/>
      <c r="F3" s="101"/>
      <c r="G3" s="101"/>
      <c r="H3" s="101"/>
      <c r="I3" s="101"/>
      <c r="J3" s="101"/>
    </row>
    <row r="4" spans="1:15" ht="25.5">
      <c r="A4" s="2" t="s">
        <v>3</v>
      </c>
      <c r="B4" s="102" t="s">
        <v>4</v>
      </c>
      <c r="C4" s="91"/>
      <c r="D4" s="92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02" t="s">
        <v>10</v>
      </c>
      <c r="K4" s="91"/>
      <c r="L4" s="92"/>
      <c r="M4" s="102" t="s">
        <v>11</v>
      </c>
      <c r="N4" s="103"/>
      <c r="O4" s="2" t="s">
        <v>12</v>
      </c>
    </row>
    <row r="5" spans="1:15">
      <c r="A5" s="5"/>
      <c r="B5" s="93" t="s">
        <v>13</v>
      </c>
      <c r="C5" s="94"/>
      <c r="D5" s="95"/>
      <c r="E5" s="6" t="s">
        <v>14</v>
      </c>
      <c r="F5" s="2"/>
      <c r="G5" s="7">
        <v>2520.8000000000002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4" t="s">
        <v>15</v>
      </c>
      <c r="C6" s="91"/>
      <c r="D6" s="92"/>
      <c r="E6" s="6" t="s">
        <v>14</v>
      </c>
      <c r="F6" s="12"/>
      <c r="G6" s="13">
        <v>2520.8000000000002</v>
      </c>
      <c r="H6" s="12"/>
      <c r="I6" s="14"/>
      <c r="J6" s="78"/>
      <c r="K6" s="91"/>
      <c r="L6" s="92"/>
      <c r="M6" s="78"/>
      <c r="N6" s="84"/>
      <c r="O6" s="12"/>
    </row>
    <row r="7" spans="1:15" ht="15.75" customHeight="1">
      <c r="A7" s="11"/>
      <c r="B7" s="85" t="s">
        <v>16</v>
      </c>
      <c r="C7" s="91"/>
      <c r="D7" s="92"/>
      <c r="E7" s="6" t="s">
        <v>14</v>
      </c>
      <c r="F7" s="12"/>
      <c r="G7" s="13" t="s">
        <v>17</v>
      </c>
      <c r="H7" s="12"/>
      <c r="I7" s="14"/>
      <c r="J7" s="15"/>
      <c r="K7" s="8"/>
      <c r="L7" s="9"/>
      <c r="M7" s="15"/>
      <c r="N7" s="16"/>
      <c r="O7" s="12"/>
    </row>
    <row r="8" spans="1:15" ht="26.45" customHeight="1">
      <c r="A8" s="17">
        <v>1</v>
      </c>
      <c r="B8" s="83" t="s">
        <v>18</v>
      </c>
      <c r="C8" s="91"/>
      <c r="D8" s="92"/>
      <c r="E8" s="6" t="s">
        <v>19</v>
      </c>
      <c r="F8" s="18">
        <v>8.93</v>
      </c>
      <c r="G8" s="13">
        <v>270128.03999999998</v>
      </c>
      <c r="H8" s="18">
        <v>261430.79</v>
      </c>
      <c r="I8" s="13">
        <v>270128.03999999998</v>
      </c>
      <c r="J8" s="77">
        <v>-8697.25</v>
      </c>
      <c r="K8" s="91"/>
      <c r="L8" s="92"/>
      <c r="M8" s="77">
        <v>8697.25</v>
      </c>
      <c r="N8" s="92"/>
      <c r="O8" s="19" t="s">
        <v>20</v>
      </c>
    </row>
    <row r="9" spans="1:15" ht="26.25" customHeight="1">
      <c r="A9" s="11">
        <v>1.1000000000000001</v>
      </c>
      <c r="B9" s="74" t="s">
        <v>21</v>
      </c>
      <c r="C9" s="91"/>
      <c r="D9" s="92"/>
      <c r="E9" s="6" t="s">
        <v>19</v>
      </c>
      <c r="F9" s="18">
        <v>0.87</v>
      </c>
      <c r="G9" s="13">
        <v>26346.6</v>
      </c>
      <c r="H9" s="18">
        <v>25498.33</v>
      </c>
      <c r="I9" s="13">
        <v>26346.6</v>
      </c>
      <c r="J9" s="77">
        <v>-848.27</v>
      </c>
      <c r="K9" s="91"/>
      <c r="L9" s="92"/>
      <c r="M9" s="77">
        <v>848.27</v>
      </c>
      <c r="N9" s="92"/>
      <c r="O9" s="19" t="s">
        <v>22</v>
      </c>
    </row>
    <row r="10" spans="1:15" ht="15" customHeight="1">
      <c r="A10" s="11">
        <v>1.2</v>
      </c>
      <c r="B10" s="74" t="s">
        <v>23</v>
      </c>
      <c r="C10" s="91"/>
      <c r="D10" s="92"/>
      <c r="E10" s="6" t="s">
        <v>19</v>
      </c>
      <c r="F10" s="18">
        <v>1.28</v>
      </c>
      <c r="G10" s="13">
        <v>38762.76</v>
      </c>
      <c r="H10" s="18">
        <v>37514.720000000001</v>
      </c>
      <c r="I10" s="13">
        <v>38762.76</v>
      </c>
      <c r="J10" s="77">
        <v>-1248.04</v>
      </c>
      <c r="K10" s="91"/>
      <c r="L10" s="92"/>
      <c r="M10" s="77">
        <v>1248.04</v>
      </c>
      <c r="N10" s="92"/>
      <c r="O10" s="19" t="s">
        <v>22</v>
      </c>
    </row>
    <row r="11" spans="1:15" ht="15.2" customHeight="1">
      <c r="A11" s="11">
        <v>1.3</v>
      </c>
      <c r="B11" s="74" t="s">
        <v>24</v>
      </c>
      <c r="C11" s="91"/>
      <c r="D11" s="92"/>
      <c r="E11" s="6" t="s">
        <v>19</v>
      </c>
      <c r="F11" s="18">
        <v>2.71</v>
      </c>
      <c r="G11" s="13">
        <v>82068</v>
      </c>
      <c r="H11" s="18">
        <v>79425.69</v>
      </c>
      <c r="I11" s="13">
        <v>82068</v>
      </c>
      <c r="J11" s="77">
        <v>-2642.31</v>
      </c>
      <c r="K11" s="91"/>
      <c r="L11" s="92"/>
      <c r="M11" s="77">
        <v>2642.31</v>
      </c>
      <c r="N11" s="92"/>
      <c r="O11" s="19" t="s">
        <v>22</v>
      </c>
    </row>
    <row r="12" spans="1:15" ht="15.6" customHeight="1">
      <c r="A12" s="11">
        <v>1.4</v>
      </c>
      <c r="B12" s="74" t="s">
        <v>25</v>
      </c>
      <c r="C12" s="91"/>
      <c r="D12" s="92"/>
      <c r="E12" s="6" t="s">
        <v>19</v>
      </c>
      <c r="F12" s="18">
        <v>2.12</v>
      </c>
      <c r="G12" s="13">
        <v>64200.84</v>
      </c>
      <c r="H12" s="18">
        <v>62133.77</v>
      </c>
      <c r="I12" s="13">
        <v>64200.84</v>
      </c>
      <c r="J12" s="77">
        <v>-2067.0700000000002</v>
      </c>
      <c r="K12" s="91"/>
      <c r="L12" s="92"/>
      <c r="M12" s="77">
        <v>2067.0700000000002</v>
      </c>
      <c r="N12" s="92"/>
      <c r="O12" s="19" t="s">
        <v>26</v>
      </c>
    </row>
    <row r="13" spans="1:15" ht="15.2" customHeight="1">
      <c r="A13" s="11">
        <v>1.5</v>
      </c>
      <c r="B13" s="74" t="s">
        <v>27</v>
      </c>
      <c r="C13" s="91"/>
      <c r="D13" s="92"/>
      <c r="E13" s="6" t="s">
        <v>19</v>
      </c>
      <c r="F13" s="18">
        <v>1.23</v>
      </c>
      <c r="G13" s="13">
        <v>37248.6</v>
      </c>
      <c r="H13" s="18">
        <v>36049.31</v>
      </c>
      <c r="I13" s="13">
        <v>37248.6</v>
      </c>
      <c r="J13" s="77">
        <v>-1199.29</v>
      </c>
      <c r="K13" s="91"/>
      <c r="L13" s="92"/>
      <c r="M13" s="77">
        <v>1199.29</v>
      </c>
      <c r="N13" s="92"/>
      <c r="O13" s="19" t="s">
        <v>28</v>
      </c>
    </row>
    <row r="14" spans="1:15" ht="15.2" customHeight="1">
      <c r="A14" s="11">
        <v>1.6</v>
      </c>
      <c r="B14" s="74" t="s">
        <v>29</v>
      </c>
      <c r="C14" s="91"/>
      <c r="D14" s="92"/>
      <c r="E14" s="6" t="s">
        <v>19</v>
      </c>
      <c r="F14" s="18">
        <v>0.36</v>
      </c>
      <c r="G14" s="13">
        <v>10902</v>
      </c>
      <c r="H14" s="18">
        <v>10550.99</v>
      </c>
      <c r="I14" s="13">
        <v>10902</v>
      </c>
      <c r="J14" s="77">
        <v>-351.01</v>
      </c>
      <c r="K14" s="91"/>
      <c r="L14" s="92"/>
      <c r="M14" s="77">
        <v>351.01</v>
      </c>
      <c r="N14" s="92"/>
      <c r="O14" s="19" t="s">
        <v>30</v>
      </c>
    </row>
    <row r="15" spans="1:15" ht="33.75">
      <c r="A15" s="11">
        <v>1.7</v>
      </c>
      <c r="B15" s="74" t="s">
        <v>31</v>
      </c>
      <c r="C15" s="91"/>
      <c r="D15" s="92"/>
      <c r="E15" s="20" t="s">
        <v>19</v>
      </c>
      <c r="F15" s="18">
        <v>0.14000000000000001</v>
      </c>
      <c r="G15" s="21">
        <v>4239.72</v>
      </c>
      <c r="H15" s="18">
        <v>4103.2</v>
      </c>
      <c r="I15" s="21">
        <v>4239.72</v>
      </c>
      <c r="J15" s="77">
        <v>-136.52000000000001</v>
      </c>
      <c r="K15" s="91"/>
      <c r="L15" s="92"/>
      <c r="M15" s="77">
        <v>136.52000000000001</v>
      </c>
      <c r="N15" s="92"/>
      <c r="O15" s="19" t="s">
        <v>32</v>
      </c>
    </row>
    <row r="16" spans="1:15" ht="22.5">
      <c r="A16" s="22">
        <v>1.8</v>
      </c>
      <c r="B16" s="74" t="s">
        <v>33</v>
      </c>
      <c r="C16" s="91"/>
      <c r="D16" s="92"/>
      <c r="E16" s="20" t="s">
        <v>19</v>
      </c>
      <c r="F16" s="18">
        <v>0.15</v>
      </c>
      <c r="G16" s="21">
        <v>4239.72</v>
      </c>
      <c r="H16" s="18">
        <v>4103.2</v>
      </c>
      <c r="I16" s="21">
        <v>4239.72</v>
      </c>
      <c r="J16" s="77">
        <v>-136.52000000000001</v>
      </c>
      <c r="K16" s="91"/>
      <c r="L16" s="92"/>
      <c r="M16" s="77">
        <v>136.52000000000001</v>
      </c>
      <c r="N16" s="92"/>
      <c r="O16" s="19" t="s">
        <v>34</v>
      </c>
    </row>
    <row r="17" spans="1:15" ht="33.75">
      <c r="A17" s="22">
        <v>1.9</v>
      </c>
      <c r="B17" s="74" t="s">
        <v>35</v>
      </c>
      <c r="C17" s="91"/>
      <c r="D17" s="92"/>
      <c r="E17" s="23" t="s">
        <v>19</v>
      </c>
      <c r="F17" s="18">
        <v>7.0000000000000007E-2</v>
      </c>
      <c r="G17" s="24">
        <v>2119.8000000000002</v>
      </c>
      <c r="H17" s="18">
        <v>2051.5700000000002</v>
      </c>
      <c r="I17" s="24">
        <v>2119.8000000000002</v>
      </c>
      <c r="J17" s="77">
        <v>-68.23</v>
      </c>
      <c r="K17" s="75"/>
      <c r="L17" s="76"/>
      <c r="M17" s="77">
        <v>68.23</v>
      </c>
      <c r="N17" s="76"/>
      <c r="O17" s="19" t="s">
        <v>36</v>
      </c>
    </row>
    <row r="18" spans="1:15" ht="14.45" customHeight="1">
      <c r="A18" s="25"/>
      <c r="B18" s="83"/>
      <c r="C18" s="75"/>
      <c r="D18" s="76"/>
      <c r="E18" s="20"/>
      <c r="F18" s="12"/>
      <c r="G18" s="16"/>
      <c r="H18" s="12"/>
      <c r="I18" s="16"/>
      <c r="J18" s="78"/>
      <c r="K18" s="75"/>
      <c r="L18" s="76"/>
      <c r="M18" s="78"/>
      <c r="N18" s="76"/>
      <c r="O18" s="12"/>
    </row>
    <row r="19" spans="1:15" ht="15.2" customHeight="1">
      <c r="A19" s="25">
        <v>2</v>
      </c>
      <c r="B19" s="83" t="s">
        <v>37</v>
      </c>
      <c r="C19" s="75"/>
      <c r="D19" s="76"/>
      <c r="E19" s="20" t="s">
        <v>19</v>
      </c>
      <c r="F19" s="18">
        <v>1.74</v>
      </c>
      <c r="G19" s="16"/>
      <c r="H19" s="26">
        <f>SUM(H20:H25)-H26</f>
        <v>51580.72</v>
      </c>
      <c r="I19" s="27">
        <v>63757.68</v>
      </c>
      <c r="J19" s="87">
        <f>H19-I19</f>
        <v>-12176.96</v>
      </c>
      <c r="K19" s="88"/>
      <c r="L19" s="89"/>
      <c r="M19" s="90" t="s">
        <v>38</v>
      </c>
      <c r="N19" s="89"/>
      <c r="O19" s="12"/>
    </row>
    <row r="20" spans="1:15" ht="15.2" customHeight="1">
      <c r="A20" s="22"/>
      <c r="B20" s="74" t="s">
        <v>39</v>
      </c>
      <c r="C20" s="75"/>
      <c r="D20" s="76"/>
      <c r="E20" s="20" t="s">
        <v>19</v>
      </c>
      <c r="F20" s="12"/>
      <c r="G20" s="21">
        <v>52634.16</v>
      </c>
      <c r="H20" s="18">
        <v>52210.35</v>
      </c>
      <c r="I20" s="16"/>
      <c r="J20" s="78"/>
      <c r="K20" s="75"/>
      <c r="L20" s="76"/>
      <c r="M20" s="78"/>
      <c r="N20" s="76"/>
      <c r="O20" s="12"/>
    </row>
    <row r="21" spans="1:15" ht="15" customHeight="1">
      <c r="A21" s="22"/>
      <c r="B21" s="74" t="s">
        <v>40</v>
      </c>
      <c r="C21" s="75"/>
      <c r="D21" s="76"/>
      <c r="E21" s="20" t="s">
        <v>19</v>
      </c>
      <c r="F21" s="12"/>
      <c r="G21" s="16"/>
      <c r="H21" s="18">
        <v>3732.01</v>
      </c>
      <c r="I21" s="16"/>
      <c r="J21" s="78"/>
      <c r="K21" s="75"/>
      <c r="L21" s="76"/>
      <c r="M21" s="78"/>
      <c r="N21" s="76"/>
      <c r="O21" s="12"/>
    </row>
    <row r="22" spans="1:15" ht="15.2" customHeight="1">
      <c r="A22" s="22"/>
      <c r="B22" s="74" t="s">
        <v>41</v>
      </c>
      <c r="C22" s="75"/>
      <c r="D22" s="76"/>
      <c r="E22" s="20" t="s">
        <v>19</v>
      </c>
      <c r="F22" s="12"/>
      <c r="G22" s="16"/>
      <c r="H22" s="12"/>
      <c r="I22" s="21">
        <v>63757.68</v>
      </c>
      <c r="J22" s="78"/>
      <c r="K22" s="75"/>
      <c r="L22" s="76"/>
      <c r="M22" s="78"/>
      <c r="N22" s="76"/>
      <c r="O22" s="12"/>
    </row>
    <row r="23" spans="1:15" ht="15.2" customHeight="1">
      <c r="A23" s="22"/>
      <c r="B23" s="86" t="s">
        <v>42</v>
      </c>
      <c r="C23" s="75"/>
      <c r="D23" s="76"/>
      <c r="E23" s="20" t="s">
        <v>19</v>
      </c>
      <c r="F23" s="12"/>
      <c r="G23" s="16"/>
      <c r="H23" s="12">
        <v>2395.6999999999998</v>
      </c>
      <c r="I23" s="16"/>
      <c r="J23" s="78"/>
      <c r="K23" s="75"/>
      <c r="L23" s="76"/>
      <c r="M23" s="78"/>
      <c r="N23" s="76"/>
      <c r="O23" s="12"/>
    </row>
    <row r="24" spans="1:15" ht="15" customHeight="1">
      <c r="A24" s="22"/>
      <c r="B24" s="86" t="s">
        <v>43</v>
      </c>
      <c r="C24" s="75"/>
      <c r="D24" s="76"/>
      <c r="E24" s="20" t="s">
        <v>19</v>
      </c>
      <c r="F24" s="12"/>
      <c r="G24" s="16"/>
      <c r="H24" s="12">
        <v>1122.22</v>
      </c>
      <c r="I24" s="16"/>
      <c r="J24" s="78"/>
      <c r="K24" s="75"/>
      <c r="L24" s="76"/>
      <c r="M24" s="78"/>
      <c r="N24" s="76"/>
      <c r="O24" s="12"/>
    </row>
    <row r="25" spans="1:15" ht="15" customHeight="1">
      <c r="A25" s="28"/>
      <c r="B25" s="85" t="s">
        <v>44</v>
      </c>
      <c r="C25" s="75"/>
      <c r="D25" s="76"/>
      <c r="E25" s="20" t="s">
        <v>19</v>
      </c>
      <c r="F25" s="12"/>
      <c r="G25" s="29"/>
      <c r="H25" s="12">
        <v>817.69</v>
      </c>
      <c r="I25" s="29"/>
      <c r="J25" s="15"/>
      <c r="K25" s="30"/>
      <c r="L25" s="31"/>
      <c r="M25" s="15"/>
      <c r="N25" s="31"/>
      <c r="O25" s="12"/>
    </row>
    <row r="26" spans="1:15" ht="15" customHeight="1">
      <c r="A26" s="28"/>
      <c r="B26" s="86" t="s">
        <v>45</v>
      </c>
      <c r="C26" s="75"/>
      <c r="D26" s="76"/>
      <c r="E26" s="20" t="s">
        <v>19</v>
      </c>
      <c r="F26" s="12"/>
      <c r="G26" s="29"/>
      <c r="H26" s="12">
        <v>8697.25</v>
      </c>
      <c r="I26" s="29"/>
      <c r="J26" s="78"/>
      <c r="K26" s="75"/>
      <c r="L26" s="76"/>
      <c r="M26" s="78"/>
      <c r="N26" s="76"/>
      <c r="O26" s="12"/>
    </row>
    <row r="27" spans="1:15" ht="15.2" customHeight="1">
      <c r="A27" s="11"/>
      <c r="B27" s="74" t="s">
        <v>46</v>
      </c>
      <c r="C27" s="75"/>
      <c r="D27" s="76"/>
      <c r="E27" s="6"/>
      <c r="F27" s="12"/>
      <c r="G27" s="14"/>
      <c r="H27" s="12"/>
      <c r="I27" s="14"/>
      <c r="J27" s="78"/>
      <c r="K27" s="75"/>
      <c r="L27" s="76"/>
      <c r="M27" s="78"/>
      <c r="N27" s="84"/>
      <c r="O27" s="12"/>
    </row>
    <row r="28" spans="1:15" ht="15.2" customHeight="1">
      <c r="A28" s="17">
        <v>3</v>
      </c>
      <c r="B28" s="83" t="s">
        <v>47</v>
      </c>
      <c r="C28" s="75"/>
      <c r="D28" s="76"/>
      <c r="E28" s="6" t="s">
        <v>19</v>
      </c>
      <c r="F28" s="12"/>
      <c r="G28" s="13">
        <v>1037178.52</v>
      </c>
      <c r="H28" s="18">
        <v>1052326.45</v>
      </c>
      <c r="I28" s="13">
        <v>1037178.52</v>
      </c>
      <c r="J28" s="77">
        <v>-6062.48</v>
      </c>
      <c r="K28" s="75"/>
      <c r="L28" s="76"/>
      <c r="M28" s="77">
        <v>6062.48</v>
      </c>
      <c r="N28" s="76"/>
      <c r="O28" s="12"/>
    </row>
    <row r="29" spans="1:15" ht="15.2" customHeight="1">
      <c r="A29" s="11"/>
      <c r="B29" s="74" t="s">
        <v>48</v>
      </c>
      <c r="C29" s="75"/>
      <c r="D29" s="76"/>
      <c r="E29" s="6" t="s">
        <v>19</v>
      </c>
      <c r="F29" s="12"/>
      <c r="G29" s="13">
        <v>8016.66</v>
      </c>
      <c r="H29" s="18">
        <v>8481.86</v>
      </c>
      <c r="I29" s="13">
        <v>8016.66</v>
      </c>
      <c r="J29" s="77"/>
      <c r="K29" s="75"/>
      <c r="L29" s="76"/>
      <c r="M29" s="78"/>
      <c r="N29" s="84"/>
      <c r="O29" s="32" t="s">
        <v>49</v>
      </c>
    </row>
    <row r="30" spans="1:15" ht="15.2" customHeight="1">
      <c r="A30" s="11"/>
      <c r="B30" s="74" t="s">
        <v>50</v>
      </c>
      <c r="C30" s="75"/>
      <c r="D30" s="76"/>
      <c r="E30" s="6" t="s">
        <v>19</v>
      </c>
      <c r="F30" s="12"/>
      <c r="G30" s="13">
        <v>177994.07</v>
      </c>
      <c r="H30" s="18">
        <v>174422.43</v>
      </c>
      <c r="I30" s="13">
        <v>177994.07</v>
      </c>
      <c r="J30" s="77">
        <v>-3571.64</v>
      </c>
      <c r="K30" s="75"/>
      <c r="L30" s="76"/>
      <c r="M30" s="77">
        <v>3571.64</v>
      </c>
      <c r="N30" s="76"/>
      <c r="O30" s="19" t="s">
        <v>51</v>
      </c>
    </row>
    <row r="31" spans="1:15" ht="15.2" customHeight="1">
      <c r="A31" s="33"/>
      <c r="B31" s="74" t="s">
        <v>52</v>
      </c>
      <c r="C31" s="75"/>
      <c r="D31" s="76"/>
      <c r="E31" s="6" t="s">
        <v>19</v>
      </c>
      <c r="F31" s="12"/>
      <c r="G31" s="18">
        <v>119627.2</v>
      </c>
      <c r="H31" s="18">
        <v>117136.36</v>
      </c>
      <c r="I31" s="18">
        <v>119627.2</v>
      </c>
      <c r="J31" s="77">
        <v>-2490.84</v>
      </c>
      <c r="K31" s="75"/>
      <c r="L31" s="76"/>
      <c r="M31" s="77">
        <v>2490.84</v>
      </c>
      <c r="N31" s="76"/>
      <c r="O31" s="19" t="s">
        <v>51</v>
      </c>
    </row>
    <row r="32" spans="1:15" ht="22.5">
      <c r="A32" s="22"/>
      <c r="B32" s="74" t="s">
        <v>53</v>
      </c>
      <c r="C32" s="75"/>
      <c r="D32" s="76"/>
      <c r="E32" s="6" t="s">
        <v>19</v>
      </c>
      <c r="F32" s="12"/>
      <c r="G32" s="18">
        <v>731540.59</v>
      </c>
      <c r="H32" s="18">
        <v>752285.8</v>
      </c>
      <c r="I32" s="18">
        <v>731540.59</v>
      </c>
      <c r="J32" s="77"/>
      <c r="K32" s="75"/>
      <c r="L32" s="76"/>
      <c r="M32" s="78"/>
      <c r="N32" s="76"/>
      <c r="O32" s="19" t="s">
        <v>54</v>
      </c>
    </row>
    <row r="33" spans="1:9" ht="15.2" customHeight="1"/>
    <row r="34" spans="1:9" ht="30.75" customHeight="1">
      <c r="A34" s="79" t="s">
        <v>55</v>
      </c>
      <c r="B34" s="80"/>
      <c r="C34" s="80"/>
      <c r="D34" s="80"/>
      <c r="E34" s="81"/>
      <c r="F34" s="82">
        <f>SUM(F35:F40)</f>
        <v>63757.68</v>
      </c>
      <c r="G34" s="82"/>
      <c r="I34" s="34"/>
    </row>
    <row r="35" spans="1:9">
      <c r="A35" s="65" t="s">
        <v>56</v>
      </c>
      <c r="B35" s="66"/>
      <c r="C35" s="66"/>
      <c r="D35" s="66"/>
      <c r="E35" s="67"/>
      <c r="F35" s="68">
        <v>8966</v>
      </c>
      <c r="G35" s="69"/>
      <c r="I35" s="35"/>
    </row>
    <row r="36" spans="1:9">
      <c r="A36" s="65" t="s">
        <v>57</v>
      </c>
      <c r="B36" s="66"/>
      <c r="C36" s="66"/>
      <c r="D36" s="66"/>
      <c r="E36" s="67"/>
      <c r="F36" s="68">
        <v>23298</v>
      </c>
      <c r="G36" s="69"/>
      <c r="I36" s="35"/>
    </row>
    <row r="37" spans="1:9">
      <c r="A37" s="65" t="s">
        <v>58</v>
      </c>
      <c r="B37" s="66"/>
      <c r="C37" s="66"/>
      <c r="D37" s="66"/>
      <c r="E37" s="67"/>
      <c r="F37" s="68">
        <v>6405</v>
      </c>
      <c r="G37" s="69"/>
      <c r="I37" s="35"/>
    </row>
    <row r="38" spans="1:9">
      <c r="A38" s="65" t="s">
        <v>59</v>
      </c>
      <c r="B38" s="66"/>
      <c r="C38" s="66"/>
      <c r="D38" s="66"/>
      <c r="E38" s="67"/>
      <c r="F38" s="68">
        <v>8610.68</v>
      </c>
      <c r="G38" s="69"/>
      <c r="I38" s="35"/>
    </row>
    <row r="39" spans="1:9">
      <c r="A39" s="65" t="s">
        <v>60</v>
      </c>
      <c r="B39" s="66"/>
      <c r="C39" s="66"/>
      <c r="D39" s="66"/>
      <c r="E39" s="67"/>
      <c r="F39" s="68">
        <v>14880</v>
      </c>
      <c r="G39" s="69"/>
      <c r="I39" s="35"/>
    </row>
    <row r="40" spans="1:9">
      <c r="A40" s="65" t="s">
        <v>61</v>
      </c>
      <c r="B40" s="66"/>
      <c r="C40" s="66"/>
      <c r="D40" s="66"/>
      <c r="E40" s="67"/>
      <c r="F40" s="68">
        <v>1598</v>
      </c>
      <c r="G40" s="69"/>
      <c r="I40" s="35"/>
    </row>
    <row r="41" spans="1:9">
      <c r="A41" s="36"/>
      <c r="B41" s="36"/>
      <c r="C41" s="36"/>
      <c r="D41" s="36"/>
      <c r="E41" s="37"/>
      <c r="F41" s="38"/>
    </row>
    <row r="42" spans="1:9">
      <c r="E42" s="39"/>
      <c r="F42" s="39"/>
    </row>
    <row r="43" spans="1:9" ht="12.75" customHeight="1">
      <c r="A43" s="70" t="s">
        <v>62</v>
      </c>
      <c r="B43" s="71"/>
      <c r="C43" s="71"/>
      <c r="D43" s="71"/>
      <c r="E43" s="72"/>
      <c r="F43" s="73">
        <f>F44+F45+F46</f>
        <v>8031</v>
      </c>
      <c r="G43" s="73"/>
    </row>
    <row r="44" spans="1:9" ht="12.75" customHeight="1">
      <c r="A44" s="61" t="s">
        <v>63</v>
      </c>
      <c r="B44" s="62"/>
      <c r="C44" s="62"/>
      <c r="D44" s="62"/>
      <c r="E44" s="63"/>
      <c r="F44" s="64">
        <v>2700</v>
      </c>
      <c r="G44" s="64"/>
    </row>
    <row r="45" spans="1:9" ht="12.75" customHeight="1">
      <c r="A45" s="61" t="s">
        <v>64</v>
      </c>
      <c r="B45" s="62"/>
      <c r="C45" s="62"/>
      <c r="D45" s="62"/>
      <c r="E45" s="63"/>
      <c r="F45" s="64">
        <v>1551</v>
      </c>
      <c r="G45" s="64"/>
    </row>
    <row r="46" spans="1:9" ht="12.75" customHeight="1">
      <c r="A46" s="61" t="s">
        <v>65</v>
      </c>
      <c r="B46" s="62"/>
      <c r="C46" s="62"/>
      <c r="D46" s="62"/>
      <c r="E46" s="63"/>
      <c r="F46" s="64">
        <v>3780</v>
      </c>
      <c r="G46" s="64"/>
    </row>
    <row r="49" spans="1:10" ht="38.25" customHeight="1">
      <c r="A49" s="52" t="s">
        <v>66</v>
      </c>
      <c r="B49" s="52"/>
      <c r="C49" s="52"/>
      <c r="D49" s="52"/>
    </row>
    <row r="50" spans="1:10" ht="25.5">
      <c r="A50" s="53" t="s">
        <v>67</v>
      </c>
      <c r="B50" s="54"/>
      <c r="C50" s="55"/>
      <c r="D50" s="40" t="s">
        <v>68</v>
      </c>
    </row>
    <row r="51" spans="1:10">
      <c r="A51" s="56">
        <v>493391.92</v>
      </c>
      <c r="B51" s="57"/>
      <c r="C51" s="58"/>
      <c r="D51" s="41">
        <v>376878.21</v>
      </c>
    </row>
    <row r="55" spans="1:10">
      <c r="A55" s="42" t="s">
        <v>69</v>
      </c>
      <c r="C55" s="43"/>
      <c r="D55" s="44"/>
      <c r="G55" s="45" t="s">
        <v>70</v>
      </c>
      <c r="H55" s="46"/>
      <c r="I55" s="47"/>
      <c r="J55" s="48"/>
    </row>
    <row r="56" spans="1:10">
      <c r="B56" s="45"/>
      <c r="C56" s="44"/>
      <c r="D56" s="47"/>
      <c r="E56" s="47"/>
      <c r="F56" s="47"/>
      <c r="G56" s="47"/>
      <c r="H56" s="48"/>
      <c r="I56" s="48"/>
    </row>
    <row r="57" spans="1:10">
      <c r="A57" s="49"/>
      <c r="B57" s="50"/>
      <c r="C57" s="51"/>
      <c r="D57" s="51"/>
      <c r="E57" s="47"/>
    </row>
    <row r="58" spans="1:10">
      <c r="A58" s="59" t="s">
        <v>71</v>
      </c>
      <c r="B58" s="59"/>
      <c r="C58" s="59"/>
      <c r="D58" s="59"/>
      <c r="E58" s="47"/>
      <c r="F58" s="47"/>
      <c r="G58" s="47"/>
      <c r="H58" s="48"/>
      <c r="I58" s="48"/>
    </row>
    <row r="59" spans="1:10">
      <c r="A59" s="60" t="s">
        <v>72</v>
      </c>
      <c r="B59" s="60"/>
      <c r="C59" s="46"/>
      <c r="D59" s="47"/>
      <c r="E59" s="47"/>
      <c r="F59" s="47"/>
      <c r="G59" s="47"/>
      <c r="H59" s="48"/>
      <c r="I59" s="48"/>
    </row>
    <row r="60" spans="1:10">
      <c r="A60" s="60" t="s">
        <v>73</v>
      </c>
      <c r="B60" s="60"/>
      <c r="C60" s="46"/>
      <c r="D60" s="47"/>
      <c r="E60" s="47"/>
      <c r="F60" s="47"/>
      <c r="G60" s="47"/>
      <c r="H60" s="48"/>
      <c r="I60" s="48"/>
    </row>
  </sheetData>
  <mergeCells count="112"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28:D28"/>
    <mergeCell ref="J28:L28"/>
    <mergeCell ref="M28:N28"/>
    <mergeCell ref="B29:D29"/>
    <mergeCell ref="J29:L29"/>
    <mergeCell ref="M29:N29"/>
    <mergeCell ref="B25:D25"/>
    <mergeCell ref="B26:D26"/>
    <mergeCell ref="J26:L26"/>
    <mergeCell ref="M26:N26"/>
    <mergeCell ref="B27:D27"/>
    <mergeCell ref="J27:L27"/>
    <mergeCell ref="M27:N27"/>
    <mergeCell ref="B32:D32"/>
    <mergeCell ref="J32:L32"/>
    <mergeCell ref="M32:N32"/>
    <mergeCell ref="A34:E34"/>
    <mergeCell ref="F34:G34"/>
    <mergeCell ref="A35:E35"/>
    <mergeCell ref="F35:G35"/>
    <mergeCell ref="B30:D30"/>
    <mergeCell ref="J30:L30"/>
    <mergeCell ref="M30:N30"/>
    <mergeCell ref="B31:D31"/>
    <mergeCell ref="J31:L31"/>
    <mergeCell ref="M31:N31"/>
    <mergeCell ref="A39:E39"/>
    <mergeCell ref="F39:G39"/>
    <mergeCell ref="A40:E40"/>
    <mergeCell ref="F40:G40"/>
    <mergeCell ref="A43:E43"/>
    <mergeCell ref="F43:G43"/>
    <mergeCell ref="A36:E36"/>
    <mergeCell ref="F36:G36"/>
    <mergeCell ref="A37:E37"/>
    <mergeCell ref="F37:G37"/>
    <mergeCell ref="A38:E38"/>
    <mergeCell ref="F38:G38"/>
    <mergeCell ref="A49:D49"/>
    <mergeCell ref="A50:C50"/>
    <mergeCell ref="A51:C51"/>
    <mergeCell ref="A58:D58"/>
    <mergeCell ref="A59:B59"/>
    <mergeCell ref="A60:B60"/>
    <mergeCell ref="A44:E44"/>
    <mergeCell ref="F44:G44"/>
    <mergeCell ref="A45:E45"/>
    <mergeCell ref="F45:G45"/>
    <mergeCell ref="A46:E46"/>
    <mergeCell ref="F46:G46"/>
  </mergeCells>
  <pageMargins left="0.3611111111111111" right="0.3611111111111111" top="0.3611111111111111" bottom="0.3611111111111111" header="0.5" footer="0.5"/>
  <pageSetup paperSize="9" scale="95" orientation="landscape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В.Никитина 49_2019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2020-03-24T07:09:31Z</dcterms:created>
  <dcterms:modified xsi:type="dcterms:W3CDTF">2020-05-01T15:06:04Z</dcterms:modified>
</cp:coreProperties>
</file>