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Звездная 4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F45" i="1"/>
  <c r="F35" i="1"/>
  <c r="J20" i="1"/>
  <c r="H20" i="1"/>
  <c r="G5" i="1"/>
</calcChain>
</file>

<file path=xl/sharedStrings.xml><?xml version="1.0" encoding="utf-8"?>
<sst xmlns="http://schemas.openxmlformats.org/spreadsheetml/2006/main" count="107" uniqueCount="78">
  <si>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</si>
  <si>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</si>
  <si>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</si>
  <si>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</si>
  <si>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</si>
  <si>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</si>
  <si>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</si>
  <si>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</si>
  <si>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</si>
  <si>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</si>
  <si>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</si>
  <si>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</si>
  <si>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</si>
  <si>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</si>
  <si>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</si>
  <si>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</si>
  <si>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</si>
  <si>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</si>
  <si>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</si>
  <si>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</si>
  <si>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</si>
  <si>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</si>
  <si>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</si>
  <si>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</si>
  <si>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</si>
  <si>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</si>
  <si>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</si>
  <si>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</si>
  <si>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</si>
  <si>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</si>
  <si>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</si>
  <si>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</si>
  <si>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</si>
  <si>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</si>
  <si>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</si>
  <si>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</si>
  <si>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</si>
  <si>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</si>
  <si>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</si>
  <si>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</si>
  <si>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</si>
  <si>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</si>
  <si>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</si>
  <si>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</si>
  <si>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</si>
  <si>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</si>
  <si>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Холодное водоснабжение</t>
  </si>
  <si>
    <t>ПАО "КСК"</t>
  </si>
  <si>
    <t>Горячее водоснабжение</t>
  </si>
  <si>
    <t>ГП "Калугаоблводоканал"</t>
  </si>
  <si>
    <t>Водоотведение</t>
  </si>
  <si>
    <t>МУП "Калугатеплосеть" г.Калуги</t>
  </si>
  <si>
    <t>Центральное отопление</t>
  </si>
  <si>
    <t>Расшифровка вып. работ по текущему ремонту за 2019г.</t>
  </si>
  <si>
    <t>зам.покрытия полов в каб.лифта</t>
  </si>
  <si>
    <t>ремонтные работы</t>
  </si>
  <si>
    <t>зам.запор.арматуры на вводе сист.ЦО</t>
  </si>
  <si>
    <t>зам.запор.арматуры на сист.ГВС в подв.пом.</t>
  </si>
  <si>
    <t>поверка и частичный рем.термометров</t>
  </si>
  <si>
    <t>замена зап.арматуры на ХВС и ГВС кв.20</t>
  </si>
  <si>
    <t>замена элеватора</t>
  </si>
  <si>
    <t>Оплата провайдеров за 2019г.</t>
  </si>
  <si>
    <t>ОАО "Ростелеком"</t>
  </si>
  <si>
    <t>ОАО "ВымпелКом"</t>
  </si>
  <si>
    <t>ЗАО "Электро-ком"</t>
  </si>
  <si>
    <t>"Комстар-Регионы"</t>
  </si>
  <si>
    <t>кв.м</t>
  </si>
  <si>
    <t>Накоплено денежных средств по нежилым помещениям за 2019г.</t>
  </si>
  <si>
    <t>Ростелеком</t>
  </si>
  <si>
    <t>Ассоциация бокса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</si>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</sst>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1" fillId="0" borderId="3" xfId="1" applyBorder="1" applyAlignment="1">
      <alignment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0" xfId="1" applyFill="1" applyAlignment="1">
      <alignment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34" workbookViewId="0">
      <selection activeCell="E58" sqref="E58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8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0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0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0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0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0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0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0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0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0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0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0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0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0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0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0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0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0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0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0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0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0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0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0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0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0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0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0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0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0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0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0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0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0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0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0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0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0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0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0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0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0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0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0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0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0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0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0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0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0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0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0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0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0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0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0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0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0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0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0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0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0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0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0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0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2425.6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2032.9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392.7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228092.04</v>
      </c>
      <c r="H8" s="37">
        <v>230259.33</v>
      </c>
      <c r="I8" s="28">
        <v>228092.04</v>
      </c>
      <c r="J8" s="38"/>
      <c r="K8" s="10"/>
      <c r="L8" s="11"/>
      <c r="M8" s="30"/>
      <c r="N8" s="31"/>
      <c r="O8" s="39" t="s">
        <v>19</v>
      </c>
    </row>
    <row r="9" spans="1:15" ht="32.2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21223.56</v>
      </c>
      <c r="H9" s="37">
        <v>21425.23</v>
      </c>
      <c r="I9" s="28">
        <v>21223.56</v>
      </c>
      <c r="J9" s="38"/>
      <c r="K9" s="10"/>
      <c r="L9" s="11"/>
      <c r="M9" s="30"/>
      <c r="N9" s="3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42691.08</v>
      </c>
      <c r="H10" s="37">
        <v>43096.72</v>
      </c>
      <c r="I10" s="28">
        <v>42691.08</v>
      </c>
      <c r="J10" s="38"/>
      <c r="K10" s="10"/>
      <c r="L10" s="11"/>
      <c r="M10" s="30"/>
      <c r="N10" s="3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66110.039999999994</v>
      </c>
      <c r="H11" s="37">
        <v>66738.22</v>
      </c>
      <c r="I11" s="28">
        <v>66110.039999999994</v>
      </c>
      <c r="J11" s="38"/>
      <c r="K11" s="10"/>
      <c r="L11" s="11"/>
      <c r="M11" s="30"/>
      <c r="N11" s="3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51717.120000000003</v>
      </c>
      <c r="H12" s="37">
        <v>52208.53</v>
      </c>
      <c r="I12" s="28">
        <v>51717.120000000003</v>
      </c>
      <c r="J12" s="38"/>
      <c r="K12" s="10"/>
      <c r="L12" s="11"/>
      <c r="M12" s="30"/>
      <c r="N12" s="3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30005.64</v>
      </c>
      <c r="H13" s="37">
        <v>30290.75</v>
      </c>
      <c r="I13" s="28">
        <v>30005.64</v>
      </c>
      <c r="J13" s="38"/>
      <c r="K13" s="10"/>
      <c r="L13" s="11"/>
      <c r="M13" s="30"/>
      <c r="N13" s="3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8782.2000000000007</v>
      </c>
      <c r="H14" s="37">
        <v>8865.65</v>
      </c>
      <c r="I14" s="28">
        <v>8782.2000000000007</v>
      </c>
      <c r="J14" s="38"/>
      <c r="K14" s="10"/>
      <c r="L14" s="11"/>
      <c r="M14" s="30"/>
      <c r="N14" s="3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3415.32</v>
      </c>
      <c r="H15" s="37">
        <v>3447.76</v>
      </c>
      <c r="I15" s="41">
        <v>3415.32</v>
      </c>
      <c r="J15" s="38"/>
      <c r="K15" s="10"/>
      <c r="L15" s="11"/>
      <c r="M15" s="30"/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2439.48</v>
      </c>
      <c r="H16" s="37">
        <v>2462.66</v>
      </c>
      <c r="I16" s="41">
        <v>2439.48</v>
      </c>
      <c r="J16" s="38"/>
      <c r="K16" s="10"/>
      <c r="L16" s="11"/>
      <c r="M16" s="30"/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1707.6</v>
      </c>
      <c r="H17" s="37">
        <v>1723.82</v>
      </c>
      <c r="I17" s="44">
        <v>1707.6</v>
      </c>
      <c r="J17" s="38"/>
      <c r="K17" s="45"/>
      <c r="L17" s="46"/>
      <c r="M17" s="30"/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87332.64</v>
      </c>
      <c r="H18" s="37">
        <v>86886.66</v>
      </c>
      <c r="I18" s="41">
        <v>87332.64</v>
      </c>
      <c r="J18" s="38">
        <v>-445.98</v>
      </c>
      <c r="K18" s="45"/>
      <c r="L18" s="46"/>
      <c r="M18" s="38">
        <v>445.98</v>
      </c>
      <c r="N18" s="46"/>
      <c r="O18" s="48" t="s">
        <v>37</v>
      </c>
    </row>
    <row r="19" spans="1:15" ht="14.45" customHeight="1" x14ac:dyDescent="0.2">
      <c r="A19" s="47"/>
      <c r="B19" s="49"/>
      <c r="C19" s="50"/>
      <c r="D19" s="51"/>
      <c r="E19" s="40"/>
      <c r="F19" s="37"/>
      <c r="G19" s="41"/>
      <c r="H19" s="37"/>
      <c r="I19" s="41"/>
      <c r="J19" s="52"/>
      <c r="K19" s="50"/>
      <c r="L19" s="51"/>
      <c r="M19" s="52"/>
      <c r="N19" s="51"/>
      <c r="O19" s="48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3">
        <f>SUM(H21:H23)-H24</f>
        <v>135454.93</v>
      </c>
      <c r="I20" s="54">
        <v>125297.73</v>
      </c>
      <c r="J20" s="55">
        <f>H20-I20</f>
        <v>10157.199999999997</v>
      </c>
      <c r="K20" s="56"/>
      <c r="L20" s="57"/>
      <c r="M20" s="58"/>
      <c r="N20" s="57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46838.76</v>
      </c>
      <c r="H21" s="37">
        <v>47249.01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88651.9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125297.73</v>
      </c>
      <c r="J23" s="30"/>
      <c r="K23" s="45"/>
      <c r="L23" s="46"/>
      <c r="M23" s="30"/>
      <c r="N23" s="46"/>
      <c r="O23" s="27"/>
    </row>
    <row r="24" spans="1:15" ht="15" customHeight="1" x14ac:dyDescent="0.2">
      <c r="A24" s="42"/>
      <c r="B24" s="32" t="s">
        <v>42</v>
      </c>
      <c r="C24" s="45"/>
      <c r="D24" s="46"/>
      <c r="E24" s="40" t="s">
        <v>18</v>
      </c>
      <c r="F24" s="27"/>
      <c r="G24" s="34"/>
      <c r="H24" s="27">
        <v>445.98</v>
      </c>
      <c r="I24" s="34"/>
      <c r="J24" s="30"/>
      <c r="K24" s="45"/>
      <c r="L24" s="46"/>
      <c r="M24" s="30"/>
      <c r="N24" s="46"/>
      <c r="O24" s="27"/>
    </row>
    <row r="25" spans="1:15" ht="15" customHeight="1" x14ac:dyDescent="0.2">
      <c r="A25" s="42"/>
      <c r="B25" s="25" t="s">
        <v>43</v>
      </c>
      <c r="C25" s="45"/>
      <c r="D25" s="46"/>
      <c r="E25" s="40"/>
      <c r="F25" s="27"/>
      <c r="G25" s="29"/>
      <c r="H25" s="27"/>
      <c r="I25" s="29"/>
      <c r="J25" s="30"/>
      <c r="K25" s="45"/>
      <c r="L25" s="46"/>
      <c r="M25" s="30"/>
      <c r="N25" s="31"/>
      <c r="O25" s="27"/>
    </row>
    <row r="26" spans="1:15" ht="15.2" customHeight="1" x14ac:dyDescent="0.2">
      <c r="A26" s="35">
        <v>4</v>
      </c>
      <c r="B26" s="36" t="s">
        <v>44</v>
      </c>
      <c r="C26" s="45"/>
      <c r="D26" s="46"/>
      <c r="E26" s="40" t="s">
        <v>18</v>
      </c>
      <c r="F26" s="27"/>
      <c r="G26" s="29"/>
      <c r="H26" s="27"/>
      <c r="I26" s="29"/>
      <c r="J26" s="30"/>
      <c r="K26" s="45"/>
      <c r="L26" s="46"/>
      <c r="M26" s="30"/>
      <c r="N26" s="31"/>
      <c r="O26" s="27"/>
    </row>
    <row r="27" spans="1:15" ht="15.2" customHeight="1" x14ac:dyDescent="0.2">
      <c r="A27" s="35"/>
      <c r="B27" s="25" t="s">
        <v>45</v>
      </c>
      <c r="C27" s="45"/>
      <c r="D27" s="46"/>
      <c r="E27" s="40" t="s">
        <v>18</v>
      </c>
      <c r="F27" s="27"/>
      <c r="G27" s="28">
        <v>788761.1</v>
      </c>
      <c r="H27" s="37">
        <v>820515.67</v>
      </c>
      <c r="I27" s="28">
        <v>788761.1</v>
      </c>
      <c r="J27" s="38">
        <v>-670.99</v>
      </c>
      <c r="K27" s="45"/>
      <c r="L27" s="46"/>
      <c r="M27" s="38">
        <v>670.99</v>
      </c>
      <c r="N27" s="46"/>
      <c r="O27" s="27"/>
    </row>
    <row r="28" spans="1:15" ht="15.2" customHeight="1" x14ac:dyDescent="0.2">
      <c r="A28" s="24"/>
      <c r="B28" s="25" t="s">
        <v>46</v>
      </c>
      <c r="C28" s="45"/>
      <c r="D28" s="46"/>
      <c r="E28" s="40" t="s">
        <v>18</v>
      </c>
      <c r="F28" s="27"/>
      <c r="G28" s="28">
        <v>40434.47</v>
      </c>
      <c r="H28" s="37">
        <v>41514.050000000003</v>
      </c>
      <c r="I28" s="28">
        <v>40434.47</v>
      </c>
      <c r="J28" s="38"/>
      <c r="K28" s="45"/>
      <c r="L28" s="46"/>
      <c r="M28" s="30"/>
      <c r="N28" s="31"/>
      <c r="O28" s="48" t="s">
        <v>47</v>
      </c>
    </row>
    <row r="29" spans="1:15" x14ac:dyDescent="0.2">
      <c r="A29" s="24"/>
      <c r="B29" s="25" t="s">
        <v>48</v>
      </c>
      <c r="C29" s="45"/>
      <c r="D29" s="46"/>
      <c r="E29" s="40" t="s">
        <v>18</v>
      </c>
      <c r="F29" s="27"/>
      <c r="G29" s="28">
        <v>48636.480000000003</v>
      </c>
      <c r="H29" s="37">
        <v>48257.120000000003</v>
      </c>
      <c r="I29" s="28">
        <v>48636.480000000003</v>
      </c>
      <c r="J29" s="38">
        <v>-379.36</v>
      </c>
      <c r="K29" s="45"/>
      <c r="L29" s="46"/>
      <c r="M29" s="38">
        <v>379.36</v>
      </c>
      <c r="N29" s="46"/>
      <c r="O29" s="39" t="s">
        <v>49</v>
      </c>
    </row>
    <row r="30" spans="1:15" ht="22.5" x14ac:dyDescent="0.2">
      <c r="A30" s="24"/>
      <c r="B30" s="25" t="s">
        <v>50</v>
      </c>
      <c r="C30" s="45"/>
      <c r="D30" s="46"/>
      <c r="E30" s="40" t="s">
        <v>18</v>
      </c>
      <c r="F30" s="27"/>
      <c r="G30" s="59">
        <v>187068.85</v>
      </c>
      <c r="H30" s="37">
        <v>187007.72</v>
      </c>
      <c r="I30" s="59">
        <v>187068.85</v>
      </c>
      <c r="J30" s="38">
        <v>-61.13</v>
      </c>
      <c r="K30" s="45"/>
      <c r="L30" s="46"/>
      <c r="M30" s="38">
        <v>61.13</v>
      </c>
      <c r="N30" s="46"/>
      <c r="O30" s="39" t="s">
        <v>51</v>
      </c>
    </row>
    <row r="31" spans="1:15" ht="15.2" customHeight="1" x14ac:dyDescent="0.2">
      <c r="A31" s="60"/>
      <c r="B31" s="25" t="s">
        <v>52</v>
      </c>
      <c r="C31" s="45"/>
      <c r="D31" s="46"/>
      <c r="E31" s="40" t="s">
        <v>18</v>
      </c>
      <c r="F31" s="27"/>
      <c r="G31" s="37">
        <v>51842.5</v>
      </c>
      <c r="H31" s="37">
        <v>51612</v>
      </c>
      <c r="I31" s="37">
        <v>51842.5</v>
      </c>
      <c r="J31" s="38">
        <v>-230.5</v>
      </c>
      <c r="K31" s="45"/>
      <c r="L31" s="46"/>
      <c r="M31" s="38">
        <v>230.5</v>
      </c>
      <c r="N31" s="46"/>
      <c r="O31" s="39" t="s">
        <v>49</v>
      </c>
    </row>
    <row r="32" spans="1:15" ht="22.5" x14ac:dyDescent="0.2">
      <c r="A32" s="42"/>
      <c r="B32" s="61"/>
      <c r="C32" s="21"/>
      <c r="D32" s="22"/>
      <c r="E32" s="40" t="s">
        <v>18</v>
      </c>
      <c r="F32" s="27"/>
      <c r="G32" s="37">
        <v>460778.8</v>
      </c>
      <c r="H32" s="37">
        <v>492124.78</v>
      </c>
      <c r="I32" s="37">
        <v>460778.8</v>
      </c>
      <c r="J32" s="38"/>
      <c r="K32" s="45"/>
      <c r="L32" s="46"/>
      <c r="M32" s="30"/>
      <c r="N32" s="46"/>
      <c r="O32" s="39" t="s">
        <v>51</v>
      </c>
    </row>
    <row r="33" spans="1:7" ht="15.2" customHeight="1" x14ac:dyDescent="0.2"/>
    <row r="35" spans="1:7" ht="27" customHeight="1" x14ac:dyDescent="0.2">
      <c r="A35" s="62" t="s">
        <v>53</v>
      </c>
      <c r="B35" s="63"/>
      <c r="C35" s="63"/>
      <c r="D35" s="63"/>
      <c r="E35" s="64"/>
      <c r="F35" s="65">
        <f>SUM(F36:F42)</f>
        <v>125297.73000000001</v>
      </c>
      <c r="G35" s="65"/>
    </row>
    <row r="36" spans="1:7" x14ac:dyDescent="0.2">
      <c r="A36" s="66" t="s">
        <v>54</v>
      </c>
      <c r="B36" s="67"/>
      <c r="C36" s="67"/>
      <c r="D36" s="67"/>
      <c r="E36" s="68"/>
      <c r="F36" s="69">
        <v>2165.73</v>
      </c>
      <c r="G36" s="70"/>
    </row>
    <row r="37" spans="1:7" x14ac:dyDescent="0.2">
      <c r="A37" s="66" t="s">
        <v>55</v>
      </c>
      <c r="B37" s="67"/>
      <c r="C37" s="67"/>
      <c r="D37" s="67"/>
      <c r="E37" s="68"/>
      <c r="F37" s="71">
        <v>61467</v>
      </c>
      <c r="G37" s="72"/>
    </row>
    <row r="38" spans="1:7" x14ac:dyDescent="0.2">
      <c r="A38" s="66" t="s">
        <v>56</v>
      </c>
      <c r="B38" s="67"/>
      <c r="C38" s="67"/>
      <c r="D38" s="67"/>
      <c r="E38" s="68"/>
      <c r="F38" s="71">
        <v>18508</v>
      </c>
      <c r="G38" s="72"/>
    </row>
    <row r="39" spans="1:7" x14ac:dyDescent="0.2">
      <c r="A39" s="66" t="s">
        <v>57</v>
      </c>
      <c r="B39" s="67"/>
      <c r="C39" s="67"/>
      <c r="D39" s="67"/>
      <c r="E39" s="68"/>
      <c r="F39" s="71">
        <v>9851</v>
      </c>
      <c r="G39" s="72"/>
    </row>
    <row r="40" spans="1:7" x14ac:dyDescent="0.2">
      <c r="A40" s="66" t="s">
        <v>58</v>
      </c>
      <c r="B40" s="67"/>
      <c r="C40" s="67"/>
      <c r="D40" s="67"/>
      <c r="E40" s="68"/>
      <c r="F40" s="71">
        <v>22260</v>
      </c>
      <c r="G40" s="72"/>
    </row>
    <row r="41" spans="1:7" x14ac:dyDescent="0.2">
      <c r="A41" s="66" t="s">
        <v>59</v>
      </c>
      <c r="B41" s="67"/>
      <c r="C41" s="67"/>
      <c r="D41" s="67"/>
      <c r="E41" s="68"/>
      <c r="F41" s="71">
        <v>874</v>
      </c>
      <c r="G41" s="72"/>
    </row>
    <row r="42" spans="1:7" x14ac:dyDescent="0.2">
      <c r="A42" s="73" t="s">
        <v>60</v>
      </c>
      <c r="B42" s="74"/>
      <c r="C42" s="74"/>
      <c r="D42" s="74"/>
      <c r="E42" s="75"/>
      <c r="F42" s="71">
        <v>10172</v>
      </c>
      <c r="G42" s="72"/>
    </row>
    <row r="43" spans="1:7" x14ac:dyDescent="0.2">
      <c r="A43" s="76"/>
      <c r="B43" s="76"/>
      <c r="C43" s="76"/>
      <c r="D43" s="76"/>
      <c r="E43" s="77"/>
      <c r="F43" s="78"/>
    </row>
    <row r="44" spans="1:7" x14ac:dyDescent="0.2">
      <c r="A44" s="76"/>
      <c r="B44" s="76"/>
      <c r="C44" s="76"/>
      <c r="D44" s="76"/>
      <c r="E44" s="77"/>
      <c r="F44" s="78"/>
    </row>
    <row r="45" spans="1:7" x14ac:dyDescent="0.2">
      <c r="A45" s="79" t="s">
        <v>61</v>
      </c>
      <c r="B45" s="80"/>
      <c r="C45" s="80"/>
      <c r="D45" s="80"/>
      <c r="E45" s="81"/>
      <c r="F45" s="82">
        <f>SUM(F46:G49)</f>
        <v>11412</v>
      </c>
      <c r="G45" s="82"/>
    </row>
    <row r="46" spans="1:7" x14ac:dyDescent="0.2">
      <c r="A46" s="83" t="s">
        <v>62</v>
      </c>
      <c r="B46" s="84"/>
      <c r="C46" s="84"/>
      <c r="D46" s="84"/>
      <c r="E46" s="85"/>
      <c r="F46" s="86">
        <v>3240</v>
      </c>
      <c r="G46" s="86"/>
    </row>
    <row r="47" spans="1:7" x14ac:dyDescent="0.2">
      <c r="A47" s="83" t="s">
        <v>63</v>
      </c>
      <c r="B47" s="84"/>
      <c r="C47" s="84"/>
      <c r="D47" s="84"/>
      <c r="E47" s="85"/>
      <c r="F47" s="86">
        <v>1692</v>
      </c>
      <c r="G47" s="86"/>
    </row>
    <row r="48" spans="1:7" x14ac:dyDescent="0.2">
      <c r="A48" s="83" t="s">
        <v>64</v>
      </c>
      <c r="B48" s="84"/>
      <c r="C48" s="84"/>
      <c r="D48" s="84"/>
      <c r="E48" s="85"/>
      <c r="F48" s="87">
        <v>3780</v>
      </c>
      <c r="G48" s="87"/>
    </row>
    <row r="49" spans="1:9" x14ac:dyDescent="0.2">
      <c r="A49" s="88" t="s">
        <v>65</v>
      </c>
      <c r="B49" s="84"/>
      <c r="C49" s="84"/>
      <c r="D49" s="84"/>
      <c r="E49" s="85"/>
      <c r="F49" s="87">
        <v>2700</v>
      </c>
      <c r="G49" s="87"/>
    </row>
    <row r="50" spans="1:9" x14ac:dyDescent="0.2">
      <c r="A50" s="89"/>
      <c r="B50" s="89"/>
      <c r="C50" s="89"/>
      <c r="D50" s="89"/>
      <c r="E50" s="89"/>
      <c r="F50" s="89"/>
    </row>
    <row r="51" spans="1:9" x14ac:dyDescent="0.2">
      <c r="A51" s="89"/>
      <c r="B51" s="89"/>
      <c r="C51" s="89"/>
      <c r="D51" s="89"/>
      <c r="E51" s="89"/>
      <c r="F51" s="90" t="s">
        <v>66</v>
      </c>
      <c r="G51" s="91" t="s">
        <v>18</v>
      </c>
    </row>
    <row r="52" spans="1:9" ht="24.75" customHeight="1" x14ac:dyDescent="0.2">
      <c r="A52" s="92" t="s">
        <v>67</v>
      </c>
      <c r="B52" s="93"/>
      <c r="C52" s="93"/>
      <c r="D52" s="93"/>
      <c r="E52" s="93"/>
      <c r="F52" s="94">
        <f>F53+F54</f>
        <v>392</v>
      </c>
      <c r="G52" s="95">
        <f>G53+G54</f>
        <v>1708.1</v>
      </c>
    </row>
    <row r="53" spans="1:9" x14ac:dyDescent="0.2">
      <c r="A53" s="96" t="s">
        <v>68</v>
      </c>
      <c r="B53" s="96"/>
      <c r="C53" s="96"/>
      <c r="D53" s="96"/>
      <c r="E53" s="96"/>
      <c r="F53" s="97">
        <v>46</v>
      </c>
      <c r="G53" s="98">
        <v>1708.1</v>
      </c>
    </row>
    <row r="54" spans="1:9" x14ac:dyDescent="0.2">
      <c r="A54" s="96" t="s">
        <v>69</v>
      </c>
      <c r="B54" s="96"/>
      <c r="C54" s="96"/>
      <c r="D54" s="96"/>
      <c r="E54" s="96"/>
      <c r="F54" s="97">
        <v>346</v>
      </c>
      <c r="G54" s="99">
        <v>0</v>
      </c>
    </row>
    <row r="57" spans="1:9" ht="36.75" customHeight="1" x14ac:dyDescent="0.2">
      <c r="A57" s="100" t="s">
        <v>70</v>
      </c>
      <c r="B57" s="100"/>
      <c r="C57" s="100"/>
      <c r="D57" s="100"/>
    </row>
    <row r="58" spans="1:9" ht="25.5" x14ac:dyDescent="0.2">
      <c r="A58" s="101" t="s">
        <v>71</v>
      </c>
      <c r="B58" s="102"/>
      <c r="C58" s="103"/>
      <c r="D58" s="104" t="s">
        <v>72</v>
      </c>
    </row>
    <row r="59" spans="1:9" x14ac:dyDescent="0.2">
      <c r="A59" s="105">
        <v>119452.26</v>
      </c>
      <c r="B59" s="106"/>
      <c r="C59" s="107"/>
      <c r="D59" s="108">
        <v>45678.22</v>
      </c>
    </row>
    <row r="62" spans="1:9" x14ac:dyDescent="0.2">
      <c r="B62" s="109"/>
      <c r="C62" s="110"/>
      <c r="D62" s="111"/>
      <c r="F62" s="112"/>
      <c r="G62" s="112"/>
      <c r="H62" s="113"/>
      <c r="I62" s="113"/>
    </row>
    <row r="63" spans="1:9" x14ac:dyDescent="0.2">
      <c r="A63" s="109" t="s">
        <v>73</v>
      </c>
      <c r="B63" s="114"/>
      <c r="C63" s="111"/>
      <c r="D63" s="112"/>
      <c r="E63" s="112"/>
      <c r="G63" s="114" t="s">
        <v>74</v>
      </c>
      <c r="H63" s="113"/>
      <c r="I63" s="113"/>
    </row>
    <row r="64" spans="1:9" x14ac:dyDescent="0.2">
      <c r="B64" s="112"/>
      <c r="C64" s="112"/>
      <c r="D64" s="112"/>
      <c r="E64" s="112"/>
      <c r="F64" s="112"/>
      <c r="G64" s="112"/>
      <c r="H64" s="113"/>
      <c r="I64" s="113"/>
    </row>
    <row r="65" spans="1:9" x14ac:dyDescent="0.2">
      <c r="B65" s="114"/>
      <c r="C65" s="112"/>
      <c r="D65" s="112"/>
      <c r="E65" s="112"/>
      <c r="G65" s="115"/>
      <c r="H65" s="112"/>
      <c r="I65" s="113"/>
    </row>
    <row r="66" spans="1:9" x14ac:dyDescent="0.2">
      <c r="A66" s="116" t="s">
        <v>75</v>
      </c>
      <c r="B66" s="116"/>
      <c r="C66" s="116"/>
      <c r="D66" s="116"/>
      <c r="E66" s="112"/>
      <c r="F66" s="112"/>
      <c r="G66" s="112"/>
      <c r="H66" s="113"/>
      <c r="I66" s="113"/>
    </row>
    <row r="67" spans="1:9" x14ac:dyDescent="0.2">
      <c r="A67" s="117" t="s">
        <v>76</v>
      </c>
      <c r="B67" s="118"/>
      <c r="C67" s="115"/>
      <c r="D67" s="112"/>
      <c r="E67" s="112"/>
      <c r="F67" s="112"/>
      <c r="G67" s="112"/>
      <c r="H67" s="113"/>
      <c r="I67" s="113"/>
    </row>
    <row r="68" spans="1:9" x14ac:dyDescent="0.2">
      <c r="A68" s="117" t="s">
        <v>77</v>
      </c>
      <c r="B68" s="118"/>
      <c r="C68" s="115"/>
      <c r="D68" s="112"/>
      <c r="E68" s="112"/>
      <c r="F68" s="112"/>
      <c r="G68" s="112"/>
      <c r="H68" s="113"/>
      <c r="I68" s="113"/>
    </row>
  </sheetData>
  <mergeCells count="117">
    <mergeCell ref="A68:B68"/>
    <mergeCell ref="A54:E54"/>
    <mergeCell ref="A57:D57"/>
    <mergeCell ref="A58:C58"/>
    <mergeCell ref="A59:C59"/>
    <mergeCell ref="A66:D66"/>
    <mergeCell ref="A67:B67"/>
    <mergeCell ref="A48:E48"/>
    <mergeCell ref="F48:G48"/>
    <mergeCell ref="A49:E49"/>
    <mergeCell ref="F49:G49"/>
    <mergeCell ref="A52:E52"/>
    <mergeCell ref="A53:E53"/>
    <mergeCell ref="A45:E45"/>
    <mergeCell ref="F45:G45"/>
    <mergeCell ref="A46:E46"/>
    <mergeCell ref="F46:G46"/>
    <mergeCell ref="A47:E47"/>
    <mergeCell ref="F47:G47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J32:L32"/>
    <mergeCell ref="M32:N32"/>
    <mergeCell ref="A35:E35"/>
    <mergeCell ref="F35:G35"/>
    <mergeCell ref="A36:E36"/>
    <mergeCell ref="F36:G36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Звездная 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2020-03-24T07:09:44Z</dcterms:created>
  <dcterms:modified xsi:type="dcterms:W3CDTF">2020-03-24T07:09:45Z</dcterms:modified>
</cp:coreProperties>
</file>