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<sst xmlns="http://schemas.openxmlformats.org/spreadsheetml/2006/main" count="185" uniqueCount="84">
  <si>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</si>
  <si>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</si>
  <si>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</si>
  <si>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</si>
  <si>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</si>
  <si>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</si>
  <si>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</si>
  <si>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</si>
  <si>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</si>
  <si>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</si>
  <si>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</si>
  <si>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</si>
  <si>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</si>
  <si>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</si>
  <si>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</si>
  <si>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</si>
  <si>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</si>
  <si>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</si>
  <si>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</si>
  <si>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</si>
  <si>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</si>
  <si>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</si>
  <si>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</si>
  <si>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</si>
  <si>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</si>
  <si>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</si>
  <si>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</si>
  <si>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</si>
  <si>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</si>
  <si>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</si>
  <si>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</si>
  <si>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</si>
  <si>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</si>
  <si>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</si>
  <si>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</si>
  <si>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</si>
  <si>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</si>
  <si>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</si>
  <si>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</si>
  <si>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</si>
  <si>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</si>
  <si>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</si>
  <si>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</si>
  <si>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</si>
  <si>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</si>
  <si>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</si>
  <si>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</si>
  <si>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</si>
  <si>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</si>
  <si>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</si>
  <si>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</si>
  <si>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</si>
  <si>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</si>
  <si>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</si>
  <si>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</si>
  <si>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</si>
  <si>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</si>
  <si>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</si>
  <si>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</si>
  <si>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механиз.уборка снега</t>
  </si>
  <si>
    <t>очистка крыши от снега наледи с привлеч.промальп.</t>
  </si>
  <si>
    <t>кв.м</t>
  </si>
  <si>
    <t>ЦБС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</si>
  <si>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</si>
  <si>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</si>
  <si>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</si>
  <si>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</si>
  <si>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</si>
  <si>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</si>
  <si>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</si>
  <si>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ПАО "КСК"</t>
  </si>
  <si>
    <t>ГП "Калугаоблводоканал"</t>
  </si>
  <si>
    <t>МУП "Калугатеплосеть" г.Калуги</t>
  </si>
  <si>
    <t>ООО "Ваш дом"</t>
  </si>
  <si>
    <t>Задолженность населения</t>
  </si>
  <si>
    <t>рем.элементов водосточных труб</t>
  </si>
  <si>
    <t>возмещ.затр.за ремонт водосточ.сис-ы с привлеч.спецтех-ки 26.04.2023</t>
  </si>
  <si>
    <t>возмещ.затр. за ремонт козырьков под-в с привлеч.спецтех-ки 21.04.2023</t>
  </si>
  <si>
    <t>Дополнительные услуги</t>
  </si>
  <si>
    <t>Ремонт подъездов</t>
  </si>
  <si>
    <t>Благоустройство дворовой территории 5%</t>
  </si>
  <si>
    <t xml:space="preserve">Оплата провайдеров 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</si>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</sst>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5" xfId="36" applyBorder="1" applyAlignment="1" quotePrefix="1">
      <alignment horizontal="left" vertical="top" wrapText="1"/>
      <protection/>
    </xf>
    <xf numFmtId="0" fontId="29" fillId="0" borderId="26" xfId="38" applyBorder="1" applyAlignment="1" quotePrefix="1">
      <alignment horizontal="left" vertical="top" wrapText="1"/>
      <protection/>
    </xf>
    <xf numFmtId="0" fontId="0" fillId="0" borderId="16" xfId="0" applyBorder="1" applyAlignment="1">
      <alignment wrapText="1"/>
    </xf>
    <xf numFmtId="2" fontId="3" fillId="0" borderId="27" xfId="0" applyNumberFormat="1" applyFont="1" applyBorder="1" applyAlignment="1">
      <alignment wrapText="1"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15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vertical="top" wrapText="1"/>
      <protection/>
    </xf>
    <xf numFmtId="2" fontId="0" fillId="0" borderId="29" xfId="0" applyNumberFormat="1" applyBorder="1" applyAlignment="1">
      <alignment wrapText="1"/>
    </xf>
    <xf numFmtId="2" fontId="29" fillId="0" borderId="30" xfId="39" applyNumberFormat="1" applyBorder="1" applyAlignment="1" quotePrefix="1">
      <alignment horizontal="right" vertical="top" wrapText="1"/>
      <protection/>
    </xf>
    <xf numFmtId="2" fontId="29" fillId="0" borderId="31" xfId="40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24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0" fontId="29" fillId="0" borderId="27" xfId="34" applyBorder="1" applyAlignment="1" quotePrefix="1">
      <alignment horizontal="left" vertical="top" wrapText="1"/>
      <protection/>
    </xf>
    <xf numFmtId="0" fontId="2" fillId="0" borderId="33" xfId="39" applyFont="1" applyBorder="1" applyAlignment="1" quotePrefix="1">
      <alignment vertical="top" wrapText="1"/>
      <protection/>
    </xf>
    <xf numFmtId="0" fontId="4" fillId="0" borderId="27" xfId="34" applyFont="1" applyBorder="1" applyAlignment="1">
      <alignment horizontal="left" vertical="center" wrapText="1"/>
      <protection/>
    </xf>
    <xf numFmtId="0" fontId="4" fillId="0" borderId="33" xfId="34" applyFont="1" applyBorder="1" applyAlignment="1">
      <alignment vertical="top" wrapText="1"/>
      <protection/>
    </xf>
    <xf numFmtId="0" fontId="4" fillId="0" borderId="27" xfId="34" applyFont="1" applyBorder="1" applyAlignment="1">
      <alignment horizontal="left" vertical="top" wrapText="1"/>
      <protection/>
    </xf>
    <xf numFmtId="0" fontId="5" fillId="0" borderId="0" xfId="75" applyAlignment="1">
      <alignment wrapText="1"/>
      <protection/>
    </xf>
    <xf numFmtId="2" fontId="5" fillId="33" borderId="34" xfId="75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 vertical="center" wrapText="1"/>
    </xf>
    <xf numFmtId="0" fontId="5" fillId="0" borderId="0" xfId="75" applyBorder="1" applyAlignment="1">
      <alignment horizontal="left" vertical="center" wrapText="1"/>
      <protection/>
    </xf>
    <xf numFmtId="0" fontId="5" fillId="0" borderId="0" xfId="75" applyBorder="1" applyAlignment="1">
      <alignment wrapText="1"/>
      <protection/>
    </xf>
    <xf numFmtId="0" fontId="5" fillId="0" borderId="0" xfId="75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27" xfId="75" applyNumberFormat="1" applyFont="1" applyBorder="1" applyAlignment="1">
      <alignment vertical="center" wrapText="1"/>
      <protection/>
    </xf>
    <xf numFmtId="0" fontId="6" fillId="0" borderId="27" xfId="75" applyFont="1" applyBorder="1" applyAlignment="1">
      <alignment vertical="center" wrapText="1"/>
      <protection/>
    </xf>
    <xf numFmtId="2" fontId="5" fillId="0" borderId="27" xfId="75" applyNumberFormat="1" applyFont="1" applyBorder="1" applyAlignment="1">
      <alignment vertical="center" wrapText="1"/>
      <protection/>
    </xf>
    <xf numFmtId="0" fontId="5" fillId="0" borderId="27" xfId="75" applyBorder="1" applyAlignment="1">
      <alignment wrapText="1"/>
      <protection/>
    </xf>
    <xf numFmtId="0" fontId="5" fillId="0" borderId="0" xfId="75" applyFont="1" applyBorder="1" applyAlignment="1">
      <alignment horizontal="left" wrapText="1"/>
      <protection/>
    </xf>
    <xf numFmtId="0" fontId="5" fillId="0" borderId="0" xfId="75" applyFont="1" applyBorder="1" applyAlignment="1">
      <alignment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29" fillId="0" borderId="27" xfId="34" applyBorder="1" applyAlignment="1">
      <alignment horizontal="left" vertical="top" wrapText="1"/>
      <protection/>
    </xf>
    <xf numFmtId="0" fontId="29" fillId="0" borderId="27" xfId="43" applyBorder="1" applyAlignment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7" xfId="42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27" xfId="47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9" fillId="0" borderId="23" xfId="34" applyBorder="1" applyAlignment="1" quotePrefix="1">
      <alignment horizontal="right" vertical="top" wrapText="1"/>
      <protection/>
    </xf>
    <xf numFmtId="2" fontId="29" fillId="0" borderId="27" xfId="42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30" fillId="0" borderId="27" xfId="50" applyBorder="1" applyAlignment="1" quotePrefix="1">
      <alignment horizontal="left" vertical="top" wrapText="1"/>
      <protection/>
    </xf>
    <xf numFmtId="0" fontId="29" fillId="0" borderId="27" xfId="34" applyNumberFormat="1" applyBorder="1" applyAlignment="1" quotePrefix="1">
      <alignment horizontal="right" vertical="top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31" xfId="33" applyBorder="1" applyAlignment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0" fontId="2" fillId="0" borderId="27" xfId="45" applyFont="1" applyBorder="1" applyAlignment="1">
      <alignment horizontal="left" vertical="top" wrapText="1"/>
      <protection/>
    </xf>
    <xf numFmtId="0" fontId="0" fillId="0" borderId="27" xfId="0" applyFont="1" applyBorder="1" applyAlignment="1">
      <alignment vertical="top" wrapText="1"/>
    </xf>
    <xf numFmtId="0" fontId="6" fillId="0" borderId="27" xfId="75" applyFont="1" applyBorder="1" applyAlignment="1">
      <alignment horizontal="left" wrapText="1"/>
      <protection/>
    </xf>
    <xf numFmtId="2" fontId="6" fillId="0" borderId="27" xfId="75" applyNumberFormat="1" applyFont="1" applyBorder="1" applyAlignment="1">
      <alignment horizontal="right" vertical="center" wrapText="1"/>
      <protection/>
    </xf>
    <xf numFmtId="0" fontId="5" fillId="0" borderId="27" xfId="75" applyBorder="1" applyAlignment="1">
      <alignment horizontal="left" wrapText="1"/>
      <protection/>
    </xf>
    <xf numFmtId="0" fontId="5" fillId="0" borderId="27" xfId="75" applyFont="1" applyBorder="1" applyAlignment="1">
      <alignment horizontal="left" wrapText="1"/>
      <protection/>
    </xf>
    <xf numFmtId="2" fontId="5" fillId="0" borderId="27" xfId="75" applyNumberFormat="1" applyFont="1" applyBorder="1" applyAlignment="1">
      <alignment horizontal="right" vertical="center" wrapText="1"/>
      <protection/>
    </xf>
    <xf numFmtId="0" fontId="0" fillId="33" borderId="35" xfId="0" applyFill="1" applyBorder="1" applyAlignment="1">
      <alignment horizontal="left" vertical="justify"/>
    </xf>
    <xf numFmtId="0" fontId="0" fillId="0" borderId="36" xfId="0" applyBorder="1" applyAlignment="1">
      <alignment vertical="justify"/>
    </xf>
    <xf numFmtId="0" fontId="0" fillId="0" borderId="34" xfId="0" applyBorder="1" applyAlignment="1">
      <alignment vertical="justify"/>
    </xf>
    <xf numFmtId="2" fontId="5" fillId="33" borderId="35" xfId="75" applyNumberFormat="1" applyFont="1" applyFill="1" applyBorder="1" applyAlignment="1">
      <alignment horizontal="right" vertical="center" wrapText="1"/>
      <protection/>
    </xf>
    <xf numFmtId="2" fontId="5" fillId="33" borderId="34" xfId="75" applyNumberFormat="1" applyFont="1" applyFill="1" applyBorder="1" applyAlignment="1">
      <alignment horizontal="right" vertical="center" wrapText="1"/>
      <protection/>
    </xf>
    <xf numFmtId="0" fontId="6" fillId="0" borderId="27" xfId="75" applyFont="1" applyBorder="1" applyAlignment="1">
      <alignment horizontal="left" vertical="center" wrapText="1"/>
      <protection/>
    </xf>
    <xf numFmtId="2" fontId="7" fillId="0" borderId="35" xfId="0" applyNumberFormat="1" applyFont="1" applyFill="1" applyBorder="1" applyAlignment="1" applyProtection="1">
      <alignment horizontal="left" wrapText="1"/>
      <protection/>
    </xf>
    <xf numFmtId="2" fontId="7" fillId="0" borderId="36" xfId="0" applyNumberFormat="1" applyFont="1" applyFill="1" applyBorder="1" applyAlignment="1" applyProtection="1">
      <alignment horizontal="left" wrapText="1"/>
      <protection/>
    </xf>
    <xf numFmtId="2" fontId="7" fillId="0" borderId="34" xfId="0" applyNumberFormat="1" applyFont="1" applyFill="1" applyBorder="1" applyAlignment="1" applyProtection="1">
      <alignment horizontal="left" wrapText="1"/>
      <protection/>
    </xf>
    <xf numFmtId="0" fontId="0" fillId="0" borderId="3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33" borderId="35" xfId="0" applyFill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29" fillId="0" borderId="27" xfId="33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29" fillId="0" borderId="27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30" fillId="0" borderId="27" xfId="45" applyBorder="1" applyAlignment="1" quotePrefix="1">
      <alignment horizontal="left" vertical="top" wrapText="1"/>
      <protection/>
    </xf>
    <xf numFmtId="0" fontId="29" fillId="0" borderId="37" xfId="44" applyBorder="1" applyAlignment="1" quotePrefix="1">
      <alignment horizontal="left" vertical="top" wrapText="1"/>
      <protection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9" fillId="0" borderId="40" xfId="42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29" fillId="0" borderId="37" xfId="48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29" fillId="0" borderId="40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37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>
      <alignment horizontal="right" vertical="top" wrapText="1"/>
      <protection/>
    </xf>
    <xf numFmtId="2" fontId="29" fillId="0" borderId="39" xfId="34" applyNumberFormat="1" applyBorder="1" applyAlignment="1">
      <alignment horizontal="right" vertical="top" wrapText="1"/>
      <protection/>
    </xf>
    <xf numFmtId="0" fontId="30" fillId="0" borderId="37" xfId="45" applyBorder="1" applyAlignment="1" quotePrefix="1">
      <alignment horizontal="left" vertical="top" wrapText="1"/>
      <protection/>
    </xf>
    <xf numFmtId="0" fontId="30" fillId="0" borderId="38" xfId="45" applyBorder="1" applyAlignment="1">
      <alignment horizontal="left" vertical="top" wrapText="1"/>
      <protection/>
    </xf>
    <xf numFmtId="0" fontId="30" fillId="0" borderId="39" xfId="45" applyBorder="1" applyAlignment="1">
      <alignment horizontal="left" vertical="top" wrapText="1"/>
      <protection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29" fillId="0" borderId="4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1" xfId="39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2" fontId="29" fillId="0" borderId="51" xfId="40" applyNumberFormat="1" applyBorder="1" applyAlignment="1" quotePrefix="1">
      <alignment horizontal="right" vertical="top" wrapText="1"/>
      <protection/>
    </xf>
    <xf numFmtId="2" fontId="29" fillId="0" borderId="52" xfId="40" applyNumberFormat="1" applyBorder="1" applyAlignment="1">
      <alignment horizontal="righ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36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9" fillId="0" borderId="36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28" xfId="41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54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54" xfId="37" applyBorder="1" applyAlignment="1" quotePrefix="1">
      <alignment horizontal="left" vertical="top" wrapText="1"/>
      <protection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2" fontId="29" fillId="0" borderId="54" xfId="39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38" xfId="0" applyNumberFormat="1" applyBorder="1" applyAlignment="1">
      <alignment wrapText="1"/>
    </xf>
    <xf numFmtId="0" fontId="29" fillId="0" borderId="55" xfId="34" applyBorder="1" applyAlignment="1" quotePrefix="1">
      <alignment horizontal="right" vertical="top" wrapText="1"/>
      <protection/>
    </xf>
    <xf numFmtId="0" fontId="0" fillId="0" borderId="56" xfId="0" applyBorder="1" applyAlignment="1">
      <alignment wrapText="1"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2" fontId="0" fillId="0" borderId="34" xfId="0" applyNumberFormat="1" applyBorder="1" applyAlignment="1">
      <alignment wrapText="1"/>
    </xf>
    <xf numFmtId="0" fontId="2" fillId="0" borderId="35" xfId="45" applyFont="1" applyBorder="1" applyAlignment="1">
      <alignment horizontal="left" vertical="top" wrapText="1"/>
      <protection/>
    </xf>
    <xf numFmtId="0" fontId="2" fillId="0" borderId="36" xfId="45" applyFont="1" applyBorder="1" applyAlignment="1">
      <alignment horizontal="left" vertical="top" wrapText="1"/>
      <protection/>
    </xf>
    <xf numFmtId="0" fontId="2" fillId="0" borderId="34" xfId="45" applyFont="1" applyBorder="1" applyAlignment="1">
      <alignment horizontal="left" vertical="top" wrapText="1"/>
      <protection/>
    </xf>
    <xf numFmtId="0" fontId="29" fillId="0" borderId="27" xfId="34" applyBorder="1" applyAlignment="1">
      <alignment horizontal="center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37" xfId="52" applyBorder="1" applyAlignment="1" quotePrefix="1">
      <alignment horizontal="center" vertical="center" wrapText="1"/>
      <protection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  <xf numFmtId="0" fontId="6" fillId="0" borderId="27" xfId="75" applyFont="1" applyBorder="1" applyAlignment="1">
      <alignment wrapText="1"/>
      <protection/>
    </xf>
    <xf numFmtId="0" fontId="5" fillId="0" borderId="27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zoomScalePageLayoutView="0" workbookViewId="0" topLeftCell="A25">
      <selection activeCell="A48" sqref="A48:E48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4.421875" style="1" customWidth="1"/>
    <col min="5" max="5" width="7.28125" style="1" customWidth="1"/>
    <col min="6" max="6" width="10.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10.0039062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5.140625" style="1" customWidth="1"/>
    <col min="17" max="17" width="2.57421875" style="1" customWidth="1"/>
    <col min="18" max="18" width="7.140625" style="1" customWidth="1"/>
    <col min="19" max="19" width="22.57421875" style="1" customWidth="1"/>
    <col min="20" max="16384" width="9.140625" style="1" customWidth="1"/>
  </cols>
  <sheetData>
    <row r="1" spans="3:17" ht="17.25" customHeight="1">
      <c r="C1" s="220" t="s">
        <v>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3:17" ht="0" customHeight="1" hidden="1"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4:15" ht="11.25" customHeight="1">
      <c r="D3" s="222" t="s">
        <v>1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ht="0.75" customHeight="1"/>
    <row r="5" spans="3:14" ht="18" customHeight="1">
      <c r="C5" s="224" t="s">
        <v>2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ht="2.25" customHeight="1"/>
    <row r="7" spans="1:19" ht="48" customHeight="1">
      <c r="A7" s="2" t="s">
        <v>3</v>
      </c>
      <c r="B7" s="226" t="s">
        <v>4</v>
      </c>
      <c r="C7" s="203"/>
      <c r="D7" s="204"/>
      <c r="E7" s="3" t="s">
        <v>5</v>
      </c>
      <c r="F7" s="2" t="s">
        <v>6</v>
      </c>
      <c r="H7" s="4" t="s">
        <v>7</v>
      </c>
      <c r="J7" s="2" t="s">
        <v>8</v>
      </c>
      <c r="L7" s="32"/>
      <c r="N7" s="226" t="s">
        <v>9</v>
      </c>
      <c r="O7" s="203"/>
      <c r="P7" s="204"/>
      <c r="Q7" s="227" t="s">
        <v>10</v>
      </c>
      <c r="R7" s="228"/>
      <c r="S7" s="2" t="s">
        <v>11</v>
      </c>
    </row>
    <row r="8" spans="1:19" ht="15" customHeight="1">
      <c r="A8" s="5" t="s">
        <v>12</v>
      </c>
      <c r="B8" s="141" t="s">
        <v>13</v>
      </c>
      <c r="C8" s="203"/>
      <c r="D8" s="204"/>
      <c r="E8" s="6" t="s">
        <v>14</v>
      </c>
      <c r="F8" s="7" t="s">
        <v>12</v>
      </c>
      <c r="H8" s="33">
        <f>H9+H10</f>
        <v>2622.6</v>
      </c>
      <c r="J8" s="206" t="s">
        <v>12</v>
      </c>
      <c r="K8" s="207"/>
      <c r="L8" s="208" t="s">
        <v>12</v>
      </c>
      <c r="M8" s="204"/>
      <c r="N8" s="209" t="s">
        <v>12</v>
      </c>
      <c r="O8" s="210"/>
      <c r="P8" s="211"/>
      <c r="Q8" s="208" t="s">
        <v>12</v>
      </c>
      <c r="R8" s="204"/>
      <c r="S8" s="8" t="s">
        <v>12</v>
      </c>
    </row>
    <row r="9" spans="1:19" ht="15" customHeight="1">
      <c r="A9" s="9" t="s">
        <v>12</v>
      </c>
      <c r="B9" s="212" t="s">
        <v>15</v>
      </c>
      <c r="C9" s="213"/>
      <c r="D9" s="214"/>
      <c r="E9" s="10" t="s">
        <v>14</v>
      </c>
      <c r="F9" s="35" t="s">
        <v>12</v>
      </c>
      <c r="G9" s="36"/>
      <c r="H9" s="34">
        <v>2314.7</v>
      </c>
      <c r="I9" s="36"/>
      <c r="J9" s="182" t="s">
        <v>12</v>
      </c>
      <c r="K9" s="215"/>
      <c r="L9" s="145" t="s">
        <v>12</v>
      </c>
      <c r="M9" s="202"/>
      <c r="N9" s="151" t="s">
        <v>12</v>
      </c>
      <c r="O9" s="184"/>
      <c r="P9" s="185"/>
      <c r="Q9" s="145" t="s">
        <v>12</v>
      </c>
      <c r="R9" s="202"/>
      <c r="S9" s="11" t="s">
        <v>12</v>
      </c>
    </row>
    <row r="10" spans="1:19" ht="15" customHeight="1">
      <c r="A10" s="9" t="s">
        <v>12</v>
      </c>
      <c r="B10" s="161" t="s">
        <v>16</v>
      </c>
      <c r="C10" s="162"/>
      <c r="D10" s="163"/>
      <c r="E10" s="10" t="s">
        <v>14</v>
      </c>
      <c r="F10" s="37" t="s">
        <v>12</v>
      </c>
      <c r="G10" s="36"/>
      <c r="H10" s="34">
        <v>307.9</v>
      </c>
      <c r="I10" s="36"/>
      <c r="J10" s="187" t="s">
        <v>12</v>
      </c>
      <c r="K10" s="201"/>
      <c r="L10" s="145" t="s">
        <v>12</v>
      </c>
      <c r="M10" s="202"/>
      <c r="N10" s="166" t="s">
        <v>12</v>
      </c>
      <c r="O10" s="189"/>
      <c r="P10" s="190"/>
      <c r="Q10" s="145" t="s">
        <v>12</v>
      </c>
      <c r="R10" s="202"/>
      <c r="S10" s="12" t="s">
        <v>12</v>
      </c>
    </row>
    <row r="11" spans="1:19" ht="26.25" customHeight="1">
      <c r="A11" s="13" t="s">
        <v>17</v>
      </c>
      <c r="B11" s="148" t="s">
        <v>18</v>
      </c>
      <c r="C11" s="203"/>
      <c r="D11" s="204"/>
      <c r="E11" s="31" t="s">
        <v>21</v>
      </c>
      <c r="F11" s="38">
        <v>13.38</v>
      </c>
      <c r="G11" s="36"/>
      <c r="H11" s="38">
        <v>369611.23</v>
      </c>
      <c r="I11" s="36"/>
      <c r="J11" s="145">
        <v>349571.69</v>
      </c>
      <c r="K11" s="202"/>
      <c r="L11" s="39">
        <v>369611.23</v>
      </c>
      <c r="M11" s="40"/>
      <c r="N11" s="145">
        <v>-20039.54</v>
      </c>
      <c r="O11" s="205"/>
      <c r="P11" s="202"/>
      <c r="Q11" s="145">
        <v>20039.54</v>
      </c>
      <c r="R11" s="202"/>
      <c r="S11" s="56" t="s">
        <v>50</v>
      </c>
    </row>
    <row r="12" spans="1:19" ht="27.75" customHeight="1">
      <c r="A12" s="30" t="s">
        <v>19</v>
      </c>
      <c r="B12" s="196" t="s">
        <v>20</v>
      </c>
      <c r="C12" s="197"/>
      <c r="D12" s="198"/>
      <c r="E12" s="31" t="s">
        <v>21</v>
      </c>
      <c r="F12" s="41">
        <v>1.09</v>
      </c>
      <c r="G12" s="36"/>
      <c r="H12" s="42">
        <v>30223.32</v>
      </c>
      <c r="I12" s="36"/>
      <c r="J12" s="199">
        <v>28584.68</v>
      </c>
      <c r="K12" s="200"/>
      <c r="L12" s="134">
        <v>30223.32</v>
      </c>
      <c r="M12" s="135"/>
      <c r="N12" s="191">
        <v>-1638.64</v>
      </c>
      <c r="O12" s="192"/>
      <c r="P12" s="193"/>
      <c r="Q12" s="194">
        <v>1638.64</v>
      </c>
      <c r="R12" s="195"/>
      <c r="S12" s="57" t="s">
        <v>51</v>
      </c>
    </row>
    <row r="13" spans="1:19" ht="15">
      <c r="A13" s="29" t="s">
        <v>22</v>
      </c>
      <c r="B13" s="153" t="s">
        <v>23</v>
      </c>
      <c r="C13" s="154"/>
      <c r="D13" s="155"/>
      <c r="E13" s="26" t="s">
        <v>21</v>
      </c>
      <c r="F13" s="43">
        <v>1.38</v>
      </c>
      <c r="G13" s="36"/>
      <c r="H13" s="44">
        <v>38264.36</v>
      </c>
      <c r="I13" s="36"/>
      <c r="J13" s="156">
        <v>36189.75</v>
      </c>
      <c r="K13" s="157"/>
      <c r="L13" s="101">
        <v>38264.36</v>
      </c>
      <c r="M13" s="102"/>
      <c r="N13" s="158">
        <v>-2074.61</v>
      </c>
      <c r="O13" s="160"/>
      <c r="P13" s="159"/>
      <c r="Q13" s="101">
        <v>2074.61</v>
      </c>
      <c r="R13" s="102"/>
      <c r="S13" s="57" t="s">
        <v>51</v>
      </c>
    </row>
    <row r="14" spans="1:19" ht="15" customHeight="1">
      <c r="A14" s="9" t="s">
        <v>24</v>
      </c>
      <c r="B14" s="179" t="s">
        <v>25</v>
      </c>
      <c r="C14" s="180"/>
      <c r="D14" s="181"/>
      <c r="E14" s="10" t="s">
        <v>21</v>
      </c>
      <c r="F14" s="45">
        <v>3.04</v>
      </c>
      <c r="G14" s="36"/>
      <c r="H14" s="38">
        <v>84292.42</v>
      </c>
      <c r="I14" s="36"/>
      <c r="J14" s="182">
        <v>79722.26</v>
      </c>
      <c r="K14" s="183"/>
      <c r="L14" s="145">
        <v>84292.42</v>
      </c>
      <c r="M14" s="135"/>
      <c r="N14" s="151">
        <v>-4570.16</v>
      </c>
      <c r="O14" s="184"/>
      <c r="P14" s="185"/>
      <c r="Q14" s="186">
        <v>4570.16</v>
      </c>
      <c r="R14" s="173"/>
      <c r="S14" s="57" t="s">
        <v>51</v>
      </c>
    </row>
    <row r="15" spans="1:19" ht="15" customHeight="1">
      <c r="A15" s="14" t="s">
        <v>26</v>
      </c>
      <c r="B15" s="161" t="s">
        <v>27</v>
      </c>
      <c r="C15" s="162"/>
      <c r="D15" s="163"/>
      <c r="E15" s="15" t="s">
        <v>21</v>
      </c>
      <c r="F15" s="45">
        <v>2.3</v>
      </c>
      <c r="G15" s="36"/>
      <c r="H15" s="46">
        <v>63773.9</v>
      </c>
      <c r="I15" s="36"/>
      <c r="J15" s="187">
        <v>60316.21</v>
      </c>
      <c r="K15" s="188"/>
      <c r="L15" s="145">
        <v>63773.9</v>
      </c>
      <c r="M15" s="135"/>
      <c r="N15" s="166">
        <v>-3457.69</v>
      </c>
      <c r="O15" s="189"/>
      <c r="P15" s="190"/>
      <c r="Q15" s="166">
        <v>3457.69</v>
      </c>
      <c r="R15" s="167"/>
      <c r="S15" s="58" t="s">
        <v>52</v>
      </c>
    </row>
    <row r="16" spans="1:19" ht="15" customHeight="1">
      <c r="A16" s="16" t="s">
        <v>28</v>
      </c>
      <c r="B16" s="161" t="s">
        <v>29</v>
      </c>
      <c r="C16" s="164"/>
      <c r="D16" s="165"/>
      <c r="E16" s="17" t="s">
        <v>21</v>
      </c>
      <c r="F16" s="47">
        <v>1.32</v>
      </c>
      <c r="G16" s="36"/>
      <c r="H16" s="47">
        <v>36600.62</v>
      </c>
      <c r="I16" s="36"/>
      <c r="J16" s="166">
        <v>34616.22</v>
      </c>
      <c r="K16" s="167"/>
      <c r="L16" s="166">
        <v>36600.62</v>
      </c>
      <c r="M16" s="167"/>
      <c r="N16" s="166">
        <v>-1984.4</v>
      </c>
      <c r="O16" s="168"/>
      <c r="P16" s="167"/>
      <c r="Q16" s="166">
        <v>1984.4</v>
      </c>
      <c r="R16" s="167"/>
      <c r="S16" s="58" t="s">
        <v>53</v>
      </c>
    </row>
    <row r="17" spans="1:19" ht="14.25" customHeight="1">
      <c r="A17" s="18" t="s">
        <v>30</v>
      </c>
      <c r="B17" s="169" t="s">
        <v>31</v>
      </c>
      <c r="C17" s="170"/>
      <c r="D17" s="171"/>
      <c r="E17" s="19" t="s">
        <v>21</v>
      </c>
      <c r="F17" s="48">
        <v>0.38</v>
      </c>
      <c r="G17" s="36"/>
      <c r="H17" s="49">
        <v>10536.61</v>
      </c>
      <c r="I17" s="36"/>
      <c r="J17" s="172">
        <v>9965.34</v>
      </c>
      <c r="K17" s="173"/>
      <c r="L17" s="172">
        <v>10536.61</v>
      </c>
      <c r="M17" s="173"/>
      <c r="N17" s="174">
        <v>-571.27</v>
      </c>
      <c r="O17" s="175"/>
      <c r="P17" s="176"/>
      <c r="Q17" s="177">
        <v>571.27</v>
      </c>
      <c r="R17" s="178"/>
      <c r="S17" s="58" t="s">
        <v>54</v>
      </c>
    </row>
    <row r="18" spans="1:19" ht="33" customHeight="1">
      <c r="A18" s="27" t="s">
        <v>32</v>
      </c>
      <c r="B18" s="153" t="s">
        <v>33</v>
      </c>
      <c r="C18" s="154"/>
      <c r="D18" s="155"/>
      <c r="E18" s="28" t="s">
        <v>21</v>
      </c>
      <c r="F18" s="43">
        <v>0.16</v>
      </c>
      <c r="G18" s="36"/>
      <c r="H18" s="50">
        <v>4436.43</v>
      </c>
      <c r="I18" s="36"/>
      <c r="J18" s="156">
        <v>4195.89</v>
      </c>
      <c r="K18" s="157"/>
      <c r="L18" s="158">
        <v>4436.43</v>
      </c>
      <c r="M18" s="159"/>
      <c r="N18" s="158">
        <v>-240.54</v>
      </c>
      <c r="O18" s="160"/>
      <c r="P18" s="159"/>
      <c r="Q18" s="158">
        <v>240.54</v>
      </c>
      <c r="R18" s="159"/>
      <c r="S18" s="59" t="s">
        <v>55</v>
      </c>
    </row>
    <row r="19" spans="1:19" ht="15" customHeight="1">
      <c r="A19" s="16" t="s">
        <v>34</v>
      </c>
      <c r="B19" s="161" t="s">
        <v>35</v>
      </c>
      <c r="C19" s="162"/>
      <c r="D19" s="163"/>
      <c r="E19" s="17" t="s">
        <v>21</v>
      </c>
      <c r="F19" s="37">
        <v>0.15</v>
      </c>
      <c r="G19" s="36"/>
      <c r="H19" s="47">
        <v>2772.8</v>
      </c>
      <c r="I19" s="36"/>
      <c r="J19" s="144">
        <v>2622.47</v>
      </c>
      <c r="K19" s="138"/>
      <c r="L19" s="151">
        <v>2772.8</v>
      </c>
      <c r="M19" s="152"/>
      <c r="N19" s="145">
        <v>-150.33</v>
      </c>
      <c r="O19" s="146"/>
      <c r="P19" s="147"/>
      <c r="Q19" s="151">
        <v>150.33</v>
      </c>
      <c r="R19" s="152"/>
      <c r="S19" s="58" t="s">
        <v>56</v>
      </c>
    </row>
    <row r="20" spans="1:19" ht="15" customHeight="1">
      <c r="A20" s="16" t="s">
        <v>36</v>
      </c>
      <c r="B20" s="141" t="s">
        <v>37</v>
      </c>
      <c r="C20" s="142"/>
      <c r="D20" s="143"/>
      <c r="E20" s="17" t="s">
        <v>21</v>
      </c>
      <c r="F20" s="51">
        <v>0.06</v>
      </c>
      <c r="G20" s="36"/>
      <c r="H20" s="47">
        <v>1663.63</v>
      </c>
      <c r="I20" s="36"/>
      <c r="J20" s="144">
        <v>1573.44</v>
      </c>
      <c r="K20" s="138"/>
      <c r="L20" s="151">
        <v>1663.63</v>
      </c>
      <c r="M20" s="152"/>
      <c r="N20" s="145">
        <v>-90.19</v>
      </c>
      <c r="O20" s="146"/>
      <c r="P20" s="147"/>
      <c r="Q20" s="151">
        <v>90.19</v>
      </c>
      <c r="R20" s="152"/>
      <c r="S20" s="60" t="s">
        <v>57</v>
      </c>
    </row>
    <row r="21" spans="1:19" ht="14.25" customHeight="1">
      <c r="A21" s="16" t="s">
        <v>38</v>
      </c>
      <c r="B21" s="141" t="s">
        <v>39</v>
      </c>
      <c r="C21" s="142"/>
      <c r="D21" s="143"/>
      <c r="E21" s="17" t="s">
        <v>21</v>
      </c>
      <c r="F21" s="51">
        <v>3.5</v>
      </c>
      <c r="G21" s="36"/>
      <c r="H21" s="47">
        <v>97047.25</v>
      </c>
      <c r="I21" s="36"/>
      <c r="J21" s="144">
        <v>91785.55</v>
      </c>
      <c r="K21" s="138"/>
      <c r="L21" s="151">
        <v>97047.25</v>
      </c>
      <c r="M21" s="152"/>
      <c r="N21" s="145">
        <v>-5261.7</v>
      </c>
      <c r="O21" s="146"/>
      <c r="P21" s="147"/>
      <c r="Q21" s="151">
        <v>5261.7</v>
      </c>
      <c r="R21" s="152"/>
      <c r="S21" s="81" t="s">
        <v>73</v>
      </c>
    </row>
    <row r="22" spans="1:19" ht="14.25" customHeight="1">
      <c r="A22" s="21">
        <v>2</v>
      </c>
      <c r="B22" s="148" t="s">
        <v>40</v>
      </c>
      <c r="C22" s="149"/>
      <c r="D22" s="150"/>
      <c r="E22" s="10" t="s">
        <v>21</v>
      </c>
      <c r="F22" s="52">
        <v>0.67</v>
      </c>
      <c r="G22" s="36"/>
      <c r="H22" s="38">
        <v>10856.02</v>
      </c>
      <c r="I22" s="36"/>
      <c r="J22" s="144">
        <v>10328.7</v>
      </c>
      <c r="K22" s="138"/>
      <c r="L22" s="145">
        <v>10856.02</v>
      </c>
      <c r="M22" s="135"/>
      <c r="N22" s="145">
        <v>-527.32</v>
      </c>
      <c r="O22" s="146"/>
      <c r="P22" s="147"/>
      <c r="Q22" s="145">
        <v>527.32</v>
      </c>
      <c r="R22" s="135"/>
      <c r="S22" s="56" t="s">
        <v>58</v>
      </c>
    </row>
    <row r="23" spans="1:19" ht="14.25" customHeight="1">
      <c r="A23" s="13"/>
      <c r="B23" s="148"/>
      <c r="C23" s="149"/>
      <c r="D23" s="150"/>
      <c r="E23" s="10"/>
      <c r="F23" s="51"/>
      <c r="G23" s="36"/>
      <c r="H23" s="38"/>
      <c r="I23" s="36"/>
      <c r="J23" s="144"/>
      <c r="K23" s="138"/>
      <c r="L23" s="145"/>
      <c r="M23" s="135"/>
      <c r="N23" s="145"/>
      <c r="O23" s="146"/>
      <c r="P23" s="147"/>
      <c r="Q23" s="145"/>
      <c r="R23" s="135"/>
      <c r="S23" s="20"/>
    </row>
    <row r="24" spans="6:18" ht="0" customHeight="1" hidden="1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9" ht="15" customHeight="1">
      <c r="A25" s="13">
        <v>3</v>
      </c>
      <c r="B25" s="148" t="s">
        <v>41</v>
      </c>
      <c r="C25" s="149"/>
      <c r="D25" s="150"/>
      <c r="E25" s="10" t="s">
        <v>21</v>
      </c>
      <c r="F25" s="53">
        <v>1.86</v>
      </c>
      <c r="G25" s="36"/>
      <c r="H25" s="38" t="s">
        <v>12</v>
      </c>
      <c r="I25" s="36"/>
      <c r="J25" s="144">
        <f>J27+J26-J29+J30+J31-J32</f>
        <v>207725.01</v>
      </c>
      <c r="K25" s="138"/>
      <c r="L25" s="145">
        <f>L28</f>
        <v>43413</v>
      </c>
      <c r="M25" s="135"/>
      <c r="N25" s="145">
        <f>J25-L25</f>
        <v>164312.01</v>
      </c>
      <c r="O25" s="146"/>
      <c r="P25" s="147"/>
      <c r="Q25" s="145" t="s">
        <v>12</v>
      </c>
      <c r="R25" s="135"/>
      <c r="S25" s="20" t="s">
        <v>12</v>
      </c>
    </row>
    <row r="26" spans="1:19" ht="15" customHeight="1">
      <c r="A26" s="9" t="s">
        <v>12</v>
      </c>
      <c r="B26" s="141" t="s">
        <v>42</v>
      </c>
      <c r="C26" s="142"/>
      <c r="D26" s="143"/>
      <c r="E26" s="10" t="s">
        <v>21</v>
      </c>
      <c r="F26" s="53" t="s">
        <v>12</v>
      </c>
      <c r="G26" s="36"/>
      <c r="H26" s="38">
        <v>51663.96</v>
      </c>
      <c r="I26" s="36"/>
      <c r="J26" s="144">
        <v>50345.67</v>
      </c>
      <c r="K26" s="138"/>
      <c r="L26" s="145" t="s">
        <v>12</v>
      </c>
      <c r="M26" s="135"/>
      <c r="N26" s="145" t="s">
        <v>12</v>
      </c>
      <c r="O26" s="146"/>
      <c r="P26" s="147"/>
      <c r="Q26" s="145" t="s">
        <v>12</v>
      </c>
      <c r="R26" s="135"/>
      <c r="S26" s="22" t="s">
        <v>12</v>
      </c>
    </row>
    <row r="27" spans="1:19" ht="15" customHeight="1">
      <c r="A27" s="9" t="s">
        <v>12</v>
      </c>
      <c r="B27" s="141" t="s">
        <v>43</v>
      </c>
      <c r="C27" s="142"/>
      <c r="D27" s="143"/>
      <c r="E27" s="10" t="s">
        <v>21</v>
      </c>
      <c r="F27" s="38" t="s">
        <v>12</v>
      </c>
      <c r="G27" s="36"/>
      <c r="H27" s="38" t="s">
        <v>12</v>
      </c>
      <c r="I27" s="36"/>
      <c r="J27" s="145">
        <v>139592.1</v>
      </c>
      <c r="K27" s="135"/>
      <c r="L27" s="145" t="s">
        <v>12</v>
      </c>
      <c r="M27" s="135"/>
      <c r="N27" s="145" t="s">
        <v>12</v>
      </c>
      <c r="O27" s="137"/>
      <c r="P27" s="135"/>
      <c r="Q27" s="145" t="s">
        <v>12</v>
      </c>
      <c r="R27" s="135"/>
      <c r="S27" s="7" t="s">
        <v>12</v>
      </c>
    </row>
    <row r="28" spans="1:19" ht="14.25" customHeight="1">
      <c r="A28" s="23" t="s">
        <v>12</v>
      </c>
      <c r="B28" s="131" t="s">
        <v>44</v>
      </c>
      <c r="C28" s="132"/>
      <c r="D28" s="133"/>
      <c r="E28" s="24" t="s">
        <v>21</v>
      </c>
      <c r="F28" s="54" t="s">
        <v>12</v>
      </c>
      <c r="G28" s="36"/>
      <c r="H28" s="55" t="s">
        <v>12</v>
      </c>
      <c r="I28" s="36"/>
      <c r="J28" s="134" t="s">
        <v>12</v>
      </c>
      <c r="K28" s="135"/>
      <c r="L28" s="134">
        <f>F40</f>
        <v>43413</v>
      </c>
      <c r="M28" s="135"/>
      <c r="N28" s="136" t="s">
        <v>12</v>
      </c>
      <c r="O28" s="137"/>
      <c r="P28" s="138"/>
      <c r="Q28" s="139" t="s">
        <v>12</v>
      </c>
      <c r="R28" s="140"/>
      <c r="S28" s="25" t="s">
        <v>12</v>
      </c>
    </row>
    <row r="29" spans="1:19" ht="15" customHeight="1">
      <c r="A29" s="29" t="s">
        <v>12</v>
      </c>
      <c r="B29" s="98" t="s">
        <v>74</v>
      </c>
      <c r="C29" s="99"/>
      <c r="D29" s="100"/>
      <c r="E29" s="26" t="s">
        <v>21</v>
      </c>
      <c r="F29" s="44" t="s">
        <v>12</v>
      </c>
      <c r="G29" s="36"/>
      <c r="H29" s="44" t="s">
        <v>12</v>
      </c>
      <c r="I29" s="36"/>
      <c r="J29" s="101">
        <v>20566.85</v>
      </c>
      <c r="K29" s="102"/>
      <c r="L29" s="101" t="s">
        <v>12</v>
      </c>
      <c r="M29" s="102"/>
      <c r="N29" s="101" t="s">
        <v>12</v>
      </c>
      <c r="O29" s="127"/>
      <c r="P29" s="102"/>
      <c r="Q29" s="101" t="s">
        <v>12</v>
      </c>
      <c r="R29" s="102"/>
      <c r="S29" s="88" t="s">
        <v>12</v>
      </c>
    </row>
    <row r="30" spans="1:19" ht="14.25" customHeight="1">
      <c r="A30" s="82"/>
      <c r="B30" s="103" t="s">
        <v>78</v>
      </c>
      <c r="C30" s="104"/>
      <c r="D30" s="104"/>
      <c r="E30" s="83" t="s">
        <v>21</v>
      </c>
      <c r="F30" s="84">
        <v>1.33</v>
      </c>
      <c r="G30" s="85"/>
      <c r="H30" s="86"/>
      <c r="I30" s="85"/>
      <c r="J30" s="84">
        <v>36015.45</v>
      </c>
      <c r="K30" s="87"/>
      <c r="L30" s="89"/>
      <c r="M30" s="87"/>
      <c r="N30" s="128"/>
      <c r="O30" s="128"/>
      <c r="P30" s="128"/>
      <c r="Q30" s="128"/>
      <c r="R30" s="125"/>
      <c r="S30" s="90"/>
    </row>
    <row r="31" spans="1:19" ht="14.25" customHeight="1">
      <c r="A31" s="82"/>
      <c r="B31" s="103" t="s">
        <v>79</v>
      </c>
      <c r="C31" s="104"/>
      <c r="D31" s="104"/>
      <c r="E31" s="83" t="s">
        <v>21</v>
      </c>
      <c r="F31" s="84"/>
      <c r="G31" s="85"/>
      <c r="H31" s="86"/>
      <c r="I31" s="85"/>
      <c r="J31" s="84">
        <v>5862.57</v>
      </c>
      <c r="K31" s="87"/>
      <c r="L31" s="89"/>
      <c r="M31" s="87"/>
      <c r="N31" s="128"/>
      <c r="O31" s="128"/>
      <c r="P31" s="128"/>
      <c r="Q31" s="128"/>
      <c r="R31" s="125"/>
      <c r="S31" s="90"/>
    </row>
    <row r="32" spans="1:19" ht="14.25" customHeight="1">
      <c r="A32" s="82"/>
      <c r="B32" s="216" t="s">
        <v>80</v>
      </c>
      <c r="C32" s="217"/>
      <c r="D32" s="218"/>
      <c r="E32" s="83" t="s">
        <v>21</v>
      </c>
      <c r="F32" s="84"/>
      <c r="G32" s="85"/>
      <c r="H32" s="86"/>
      <c r="I32" s="85"/>
      <c r="J32" s="84">
        <v>3523.93</v>
      </c>
      <c r="K32" s="87"/>
      <c r="L32" s="89"/>
      <c r="M32" s="87"/>
      <c r="N32" s="219"/>
      <c r="O32" s="219"/>
      <c r="P32" s="219"/>
      <c r="Q32" s="219"/>
      <c r="R32" s="219"/>
      <c r="S32" s="90"/>
    </row>
    <row r="33" spans="1:19" ht="14.25" customHeight="1">
      <c r="A33" s="91" t="s">
        <v>12</v>
      </c>
      <c r="B33" s="124" t="s">
        <v>12</v>
      </c>
      <c r="C33" s="125"/>
      <c r="D33" s="125"/>
      <c r="E33" s="83" t="s">
        <v>12</v>
      </c>
      <c r="F33" s="92" t="s">
        <v>12</v>
      </c>
      <c r="G33" s="85"/>
      <c r="H33" s="92" t="s">
        <v>12</v>
      </c>
      <c r="I33" s="85"/>
      <c r="J33" s="129" t="s">
        <v>12</v>
      </c>
      <c r="K33" s="125"/>
      <c r="L33" s="129" t="s">
        <v>12</v>
      </c>
      <c r="M33" s="125"/>
      <c r="N33" s="129" t="s">
        <v>12</v>
      </c>
      <c r="O33" s="125"/>
      <c r="P33" s="125"/>
      <c r="Q33" s="129" t="s">
        <v>12</v>
      </c>
      <c r="R33" s="128"/>
      <c r="S33" s="92" t="s">
        <v>12</v>
      </c>
    </row>
    <row r="34" spans="1:19" ht="15" customHeight="1">
      <c r="A34" s="93">
        <v>4</v>
      </c>
      <c r="B34" s="130" t="s">
        <v>45</v>
      </c>
      <c r="C34" s="125"/>
      <c r="D34" s="125"/>
      <c r="E34" s="83" t="s">
        <v>21</v>
      </c>
      <c r="F34" s="92" t="s">
        <v>12</v>
      </c>
      <c r="G34" s="85"/>
      <c r="H34" s="94">
        <v>1197178.72</v>
      </c>
      <c r="I34" s="85"/>
      <c r="J34" s="126">
        <v>1192778.99</v>
      </c>
      <c r="K34" s="125"/>
      <c r="L34" s="126">
        <v>1197178.72</v>
      </c>
      <c r="M34" s="125"/>
      <c r="N34" s="126">
        <v>-4399.73</v>
      </c>
      <c r="O34" s="125"/>
      <c r="P34" s="125"/>
      <c r="Q34" s="126">
        <v>4399.73</v>
      </c>
      <c r="R34" s="128"/>
      <c r="S34" s="92" t="s">
        <v>12</v>
      </c>
    </row>
    <row r="35" spans="1:19" ht="15" customHeight="1">
      <c r="A35" s="91" t="s">
        <v>12</v>
      </c>
      <c r="B35" s="124" t="s">
        <v>46</v>
      </c>
      <c r="C35" s="125"/>
      <c r="D35" s="125"/>
      <c r="E35" s="83" t="s">
        <v>21</v>
      </c>
      <c r="F35" s="92" t="s">
        <v>12</v>
      </c>
      <c r="G35" s="85"/>
      <c r="H35" s="94">
        <v>30832.2</v>
      </c>
      <c r="I35" s="85"/>
      <c r="J35" s="126">
        <v>29971.22</v>
      </c>
      <c r="K35" s="125"/>
      <c r="L35" s="126">
        <v>30832.2</v>
      </c>
      <c r="M35" s="125"/>
      <c r="N35" s="126">
        <v>-860.98</v>
      </c>
      <c r="O35" s="125"/>
      <c r="P35" s="125"/>
      <c r="Q35" s="126">
        <v>860.98</v>
      </c>
      <c r="R35" s="128"/>
      <c r="S35" s="60" t="s">
        <v>70</v>
      </c>
    </row>
    <row r="36" spans="1:19" ht="15" customHeight="1">
      <c r="A36" s="91" t="s">
        <v>12</v>
      </c>
      <c r="B36" s="124" t="s">
        <v>47</v>
      </c>
      <c r="C36" s="125"/>
      <c r="D36" s="125"/>
      <c r="E36" s="83" t="s">
        <v>21</v>
      </c>
      <c r="F36" s="92" t="s">
        <v>12</v>
      </c>
      <c r="G36" s="85"/>
      <c r="H36" s="94">
        <v>201073.7</v>
      </c>
      <c r="I36" s="85"/>
      <c r="J36" s="126">
        <v>199769.99</v>
      </c>
      <c r="K36" s="125"/>
      <c r="L36" s="126">
        <v>201073.7</v>
      </c>
      <c r="M36" s="125"/>
      <c r="N36" s="126">
        <v>-1303.71</v>
      </c>
      <c r="O36" s="125"/>
      <c r="P36" s="125"/>
      <c r="Q36" s="126">
        <v>1303.71</v>
      </c>
      <c r="R36" s="128"/>
      <c r="S36" s="58" t="s">
        <v>71</v>
      </c>
    </row>
    <row r="37" spans="1:19" ht="15" customHeight="1">
      <c r="A37" s="91" t="s">
        <v>12</v>
      </c>
      <c r="B37" s="124" t="s">
        <v>48</v>
      </c>
      <c r="C37" s="125"/>
      <c r="D37" s="125"/>
      <c r="E37" s="83" t="s">
        <v>21</v>
      </c>
      <c r="F37" s="92" t="s">
        <v>12</v>
      </c>
      <c r="G37" s="85"/>
      <c r="H37" s="94">
        <v>135336.5</v>
      </c>
      <c r="I37" s="85"/>
      <c r="J37" s="126">
        <v>134532.26</v>
      </c>
      <c r="K37" s="125"/>
      <c r="L37" s="126">
        <v>135336.5</v>
      </c>
      <c r="M37" s="125"/>
      <c r="N37" s="126">
        <v>-804.24</v>
      </c>
      <c r="O37" s="125"/>
      <c r="P37" s="125"/>
      <c r="Q37" s="126">
        <v>804.24</v>
      </c>
      <c r="R37" s="125"/>
      <c r="S37" s="58" t="s">
        <v>71</v>
      </c>
    </row>
    <row r="38" spans="1:19" ht="27" customHeight="1">
      <c r="A38" s="91" t="s">
        <v>12</v>
      </c>
      <c r="B38" s="124" t="s">
        <v>49</v>
      </c>
      <c r="C38" s="125"/>
      <c r="D38" s="125"/>
      <c r="E38" s="83" t="s">
        <v>21</v>
      </c>
      <c r="F38" s="92" t="s">
        <v>12</v>
      </c>
      <c r="G38" s="85"/>
      <c r="H38" s="94">
        <v>829936.32</v>
      </c>
      <c r="I38" s="85"/>
      <c r="J38" s="126">
        <v>828505.52</v>
      </c>
      <c r="K38" s="125"/>
      <c r="L38" s="126">
        <v>829936.32</v>
      </c>
      <c r="M38" s="125"/>
      <c r="N38" s="126">
        <v>-1430.8</v>
      </c>
      <c r="O38" s="125"/>
      <c r="P38" s="125"/>
      <c r="Q38" s="126">
        <v>1430.8</v>
      </c>
      <c r="R38" s="125"/>
      <c r="S38" s="58" t="s">
        <v>72</v>
      </c>
    </row>
    <row r="39" ht="15" customHeight="1"/>
    <row r="40" spans="1:18" ht="15">
      <c r="A40" s="115" t="s">
        <v>82</v>
      </c>
      <c r="B40" s="115"/>
      <c r="C40" s="115"/>
      <c r="D40" s="115"/>
      <c r="E40" s="115"/>
      <c r="F40" s="106">
        <f>SUM(F41:F45)</f>
        <v>43413</v>
      </c>
      <c r="G40" s="106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5">
      <c r="A41" s="116" t="s">
        <v>59</v>
      </c>
      <c r="B41" s="117"/>
      <c r="C41" s="117"/>
      <c r="D41" s="117"/>
      <c r="E41" s="118"/>
      <c r="F41" s="113">
        <v>20052</v>
      </c>
      <c r="G41" s="11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5" customHeight="1">
      <c r="A42" s="116" t="s">
        <v>60</v>
      </c>
      <c r="B42" s="119"/>
      <c r="C42" s="119"/>
      <c r="D42" s="119"/>
      <c r="E42" s="120"/>
      <c r="F42" s="63">
        <v>11165</v>
      </c>
      <c r="G42" s="62">
        <v>11165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5">
      <c r="A43" s="121" t="s">
        <v>75</v>
      </c>
      <c r="B43" s="122"/>
      <c r="C43" s="122"/>
      <c r="D43" s="122"/>
      <c r="E43" s="123"/>
      <c r="F43" s="113">
        <v>6246</v>
      </c>
      <c r="G43" s="114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28.5" customHeight="1">
      <c r="A44" s="110" t="s">
        <v>76</v>
      </c>
      <c r="B44" s="111"/>
      <c r="C44" s="111"/>
      <c r="D44" s="111"/>
      <c r="E44" s="112"/>
      <c r="F44" s="113">
        <v>850</v>
      </c>
      <c r="G44" s="114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26.25" customHeight="1">
      <c r="A45" s="110" t="s">
        <v>77</v>
      </c>
      <c r="B45" s="111"/>
      <c r="C45" s="111"/>
      <c r="D45" s="111"/>
      <c r="E45" s="112"/>
      <c r="F45" s="113">
        <v>5100</v>
      </c>
      <c r="G45" s="114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5">
      <c r="A46" s="64"/>
      <c r="B46" s="65"/>
      <c r="C46" s="65"/>
      <c r="D46" s="65"/>
      <c r="E46" s="65"/>
      <c r="F46" s="66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3.5" customHeight="1">
      <c r="A47" s="61"/>
      <c r="B47" s="61"/>
      <c r="C47" s="61"/>
      <c r="D47" s="61"/>
      <c r="E47" s="61"/>
      <c r="F47" s="67" t="s">
        <v>61</v>
      </c>
      <c r="G47" s="67" t="s">
        <v>21</v>
      </c>
      <c r="H47" s="67" t="s">
        <v>21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24.75" customHeight="1">
      <c r="A48" s="229" t="s">
        <v>83</v>
      </c>
      <c r="B48" s="230"/>
      <c r="C48" s="230"/>
      <c r="D48" s="230"/>
      <c r="E48" s="230"/>
      <c r="F48" s="68">
        <f>F49</f>
        <v>307.9</v>
      </c>
      <c r="G48" s="69">
        <f>G49</f>
        <v>7572.29</v>
      </c>
      <c r="H48" s="68">
        <f>H49</f>
        <v>7658.25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5">
      <c r="A49" s="108" t="s">
        <v>62</v>
      </c>
      <c r="B49" s="108"/>
      <c r="C49" s="108"/>
      <c r="D49" s="108"/>
      <c r="E49" s="108"/>
      <c r="F49" s="70">
        <v>307.9</v>
      </c>
      <c r="G49" s="71">
        <v>7572.29</v>
      </c>
      <c r="H49" s="70">
        <v>7658.25</v>
      </c>
      <c r="I49" s="61"/>
      <c r="J49" s="65"/>
      <c r="K49" s="61"/>
      <c r="L49" s="61"/>
      <c r="M49" s="61"/>
      <c r="N49" s="61"/>
      <c r="O49" s="61"/>
      <c r="P49" s="61"/>
      <c r="Q49" s="61"/>
      <c r="R49" s="61"/>
    </row>
    <row r="50" spans="1:18" ht="15">
      <c r="A50" s="72"/>
      <c r="B50" s="72"/>
      <c r="C50" s="72"/>
      <c r="D50" s="72"/>
      <c r="E50" s="72"/>
      <c r="F50" s="73"/>
      <c r="G50" s="65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5">
      <c r="A51" s="72"/>
      <c r="B51" s="72"/>
      <c r="C51" s="72"/>
      <c r="D51" s="72"/>
      <c r="E51" s="72"/>
      <c r="F51" s="73"/>
      <c r="G51" s="6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5">
      <c r="A52" s="105" t="s">
        <v>81</v>
      </c>
      <c r="B52" s="105"/>
      <c r="C52" s="105"/>
      <c r="D52" s="105"/>
      <c r="E52" s="105"/>
      <c r="F52" s="106">
        <f>SUM(F53:G54)</f>
        <v>5940</v>
      </c>
      <c r="G52" s="106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5">
      <c r="A53" s="107" t="s">
        <v>63</v>
      </c>
      <c r="B53" s="108"/>
      <c r="C53" s="108"/>
      <c r="D53" s="108"/>
      <c r="E53" s="108"/>
      <c r="F53" s="109">
        <v>3240</v>
      </c>
      <c r="G53" s="109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5">
      <c r="A54" s="107" t="s">
        <v>64</v>
      </c>
      <c r="B54" s="108"/>
      <c r="C54" s="108"/>
      <c r="D54" s="108"/>
      <c r="E54" s="108"/>
      <c r="F54" s="109">
        <v>2700</v>
      </c>
      <c r="G54" s="109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5">
      <c r="A59" s="74" t="s">
        <v>65</v>
      </c>
      <c r="B59" s="74"/>
      <c r="C59" s="75"/>
      <c r="D59" s="76"/>
      <c r="E59" s="61"/>
      <c r="F59" s="61"/>
      <c r="G59" s="77" t="s">
        <v>66</v>
      </c>
      <c r="H59" s="78"/>
      <c r="I59" s="78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5">
      <c r="A60" s="61"/>
      <c r="B60" s="77"/>
      <c r="C60" s="76"/>
      <c r="D60" s="79"/>
      <c r="E60" s="79"/>
      <c r="F60" s="79"/>
      <c r="G60" s="79"/>
      <c r="H60" s="78"/>
      <c r="I60" s="78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">
      <c r="A61" s="61"/>
      <c r="B61" s="77"/>
      <c r="C61" s="79"/>
      <c r="D61" s="79"/>
      <c r="E61" s="79"/>
      <c r="F61" s="61"/>
      <c r="G61" s="80"/>
      <c r="H61" s="79"/>
      <c r="I61" s="78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5">
      <c r="A62" s="95" t="s">
        <v>67</v>
      </c>
      <c r="B62" s="95"/>
      <c r="C62" s="95"/>
      <c r="D62" s="95"/>
      <c r="E62" s="79"/>
      <c r="F62" s="79"/>
      <c r="G62" s="79"/>
      <c r="H62" s="78"/>
      <c r="I62" s="78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15">
      <c r="A63" s="96" t="s">
        <v>68</v>
      </c>
      <c r="B63" s="97"/>
      <c r="C63" s="80"/>
      <c r="D63" s="79"/>
      <c r="E63" s="79"/>
      <c r="F63" s="79"/>
      <c r="G63" s="79"/>
      <c r="H63" s="78"/>
      <c r="I63" s="78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">
      <c r="A64" s="96" t="s">
        <v>69</v>
      </c>
      <c r="B64" s="97"/>
      <c r="C64" s="80"/>
      <c r="D64" s="79"/>
      <c r="E64" s="79"/>
      <c r="F64" s="79"/>
      <c r="G64" s="79"/>
      <c r="H64" s="78"/>
      <c r="I64" s="78"/>
      <c r="J64" s="61"/>
      <c r="K64" s="61"/>
      <c r="L64" s="61"/>
      <c r="M64" s="61"/>
      <c r="N64" s="61"/>
      <c r="O64" s="61"/>
      <c r="P64" s="61"/>
      <c r="Q64" s="61"/>
      <c r="R64" s="61"/>
    </row>
  </sheetData>
  <sheetProtection/>
  <mergeCells count="171">
    <mergeCell ref="B32:D32"/>
    <mergeCell ref="N32:P32"/>
    <mergeCell ref="Q32:R32"/>
    <mergeCell ref="C1:Q2"/>
    <mergeCell ref="D3:O3"/>
    <mergeCell ref="C5:N5"/>
    <mergeCell ref="B7:D7"/>
    <mergeCell ref="N7:P7"/>
    <mergeCell ref="Q7:R7"/>
    <mergeCell ref="B8:D8"/>
    <mergeCell ref="J8:K8"/>
    <mergeCell ref="L8:M8"/>
    <mergeCell ref="N8:P8"/>
    <mergeCell ref="Q8:R8"/>
    <mergeCell ref="B9:D9"/>
    <mergeCell ref="J9:K9"/>
    <mergeCell ref="L9:M9"/>
    <mergeCell ref="N9:P9"/>
    <mergeCell ref="Q9:R9"/>
    <mergeCell ref="B10:D10"/>
    <mergeCell ref="J10:K10"/>
    <mergeCell ref="L10:M10"/>
    <mergeCell ref="N10:P10"/>
    <mergeCell ref="Q10:R10"/>
    <mergeCell ref="B11:D11"/>
    <mergeCell ref="J11:K11"/>
    <mergeCell ref="N11:P11"/>
    <mergeCell ref="Q11:R11"/>
    <mergeCell ref="N12:P12"/>
    <mergeCell ref="Q12:R12"/>
    <mergeCell ref="L12:M12"/>
    <mergeCell ref="B13:D13"/>
    <mergeCell ref="J13:K13"/>
    <mergeCell ref="B12:D12"/>
    <mergeCell ref="J12:K12"/>
    <mergeCell ref="L13:M13"/>
    <mergeCell ref="N13:P13"/>
    <mergeCell ref="Q13:R13"/>
    <mergeCell ref="B14:D14"/>
    <mergeCell ref="J14:K14"/>
    <mergeCell ref="L14:M14"/>
    <mergeCell ref="N14:P14"/>
    <mergeCell ref="Q14:R14"/>
    <mergeCell ref="B15:D15"/>
    <mergeCell ref="J15:K15"/>
    <mergeCell ref="L15:M15"/>
    <mergeCell ref="N15:P15"/>
    <mergeCell ref="Q15:R15"/>
    <mergeCell ref="B16:D16"/>
    <mergeCell ref="J16:K16"/>
    <mergeCell ref="L16:M16"/>
    <mergeCell ref="N16:P16"/>
    <mergeCell ref="Q16:R16"/>
    <mergeCell ref="B17:D17"/>
    <mergeCell ref="J17:K17"/>
    <mergeCell ref="L17:M17"/>
    <mergeCell ref="N17:P17"/>
    <mergeCell ref="Q17:R17"/>
    <mergeCell ref="B18:D18"/>
    <mergeCell ref="J18:K18"/>
    <mergeCell ref="L18:M18"/>
    <mergeCell ref="N18:P18"/>
    <mergeCell ref="Q18:R18"/>
    <mergeCell ref="B19:D19"/>
    <mergeCell ref="J19:K19"/>
    <mergeCell ref="L19:M19"/>
    <mergeCell ref="N19:P19"/>
    <mergeCell ref="Q19:R19"/>
    <mergeCell ref="B20:D20"/>
    <mergeCell ref="J20:K20"/>
    <mergeCell ref="L20:M20"/>
    <mergeCell ref="N20:P20"/>
    <mergeCell ref="Q20:R20"/>
    <mergeCell ref="B21:D21"/>
    <mergeCell ref="J21:K21"/>
    <mergeCell ref="L21:M21"/>
    <mergeCell ref="N21:P21"/>
    <mergeCell ref="Q21:R21"/>
    <mergeCell ref="B25:D25"/>
    <mergeCell ref="J25:K25"/>
    <mergeCell ref="L25:M25"/>
    <mergeCell ref="N25:P25"/>
    <mergeCell ref="Q25:R25"/>
    <mergeCell ref="B22:D22"/>
    <mergeCell ref="J22:K22"/>
    <mergeCell ref="L22:M22"/>
    <mergeCell ref="N22:P22"/>
    <mergeCell ref="Q22:R22"/>
    <mergeCell ref="B27:D27"/>
    <mergeCell ref="J27:K27"/>
    <mergeCell ref="L27:M27"/>
    <mergeCell ref="N27:P27"/>
    <mergeCell ref="Q27:R27"/>
    <mergeCell ref="B23:D23"/>
    <mergeCell ref="J23:K23"/>
    <mergeCell ref="L23:M23"/>
    <mergeCell ref="N23:P23"/>
    <mergeCell ref="Q23:R23"/>
    <mergeCell ref="B28:D28"/>
    <mergeCell ref="J28:K28"/>
    <mergeCell ref="L28:M28"/>
    <mergeCell ref="N28:P28"/>
    <mergeCell ref="Q28:R28"/>
    <mergeCell ref="B26:D26"/>
    <mergeCell ref="J26:K26"/>
    <mergeCell ref="L26:M26"/>
    <mergeCell ref="N26:P26"/>
    <mergeCell ref="Q26:R26"/>
    <mergeCell ref="B33:D33"/>
    <mergeCell ref="J33:K33"/>
    <mergeCell ref="L33:M33"/>
    <mergeCell ref="N33:P33"/>
    <mergeCell ref="Q33:R33"/>
    <mergeCell ref="B34:D34"/>
    <mergeCell ref="J34:K34"/>
    <mergeCell ref="L34:M34"/>
    <mergeCell ref="N34:P34"/>
    <mergeCell ref="Q34:R34"/>
    <mergeCell ref="Q35:R35"/>
    <mergeCell ref="B36:D36"/>
    <mergeCell ref="J36:K36"/>
    <mergeCell ref="L36:M36"/>
    <mergeCell ref="N36:P36"/>
    <mergeCell ref="Q36:R36"/>
    <mergeCell ref="B37:D37"/>
    <mergeCell ref="J37:K37"/>
    <mergeCell ref="L37:M37"/>
    <mergeCell ref="N37:P37"/>
    <mergeCell ref="Q37:R37"/>
    <mergeCell ref="Q31:R31"/>
    <mergeCell ref="B35:D35"/>
    <mergeCell ref="J35:K35"/>
    <mergeCell ref="L35:M35"/>
    <mergeCell ref="N35:P35"/>
    <mergeCell ref="B38:D38"/>
    <mergeCell ref="J38:K38"/>
    <mergeCell ref="L38:M38"/>
    <mergeCell ref="N38:P38"/>
    <mergeCell ref="Q38:R38"/>
    <mergeCell ref="N29:P29"/>
    <mergeCell ref="Q29:R29"/>
    <mergeCell ref="N30:P30"/>
    <mergeCell ref="Q30:R30"/>
    <mergeCell ref="N31:P31"/>
    <mergeCell ref="A40:E40"/>
    <mergeCell ref="F40:G40"/>
    <mergeCell ref="A41:E41"/>
    <mergeCell ref="F41:G41"/>
    <mergeCell ref="A42:E42"/>
    <mergeCell ref="A43:E43"/>
    <mergeCell ref="F43:G43"/>
    <mergeCell ref="A53:E53"/>
    <mergeCell ref="F53:G53"/>
    <mergeCell ref="A54:E54"/>
    <mergeCell ref="F54:G54"/>
    <mergeCell ref="A44:E44"/>
    <mergeCell ref="F44:G44"/>
    <mergeCell ref="A45:E45"/>
    <mergeCell ref="F45:G45"/>
    <mergeCell ref="A48:E48"/>
    <mergeCell ref="A49:E49"/>
    <mergeCell ref="A62:D62"/>
    <mergeCell ref="A63:B63"/>
    <mergeCell ref="A64:B64"/>
    <mergeCell ref="B29:D29"/>
    <mergeCell ref="J29:K29"/>
    <mergeCell ref="L29:M29"/>
    <mergeCell ref="B30:D30"/>
    <mergeCell ref="B31:D31"/>
    <mergeCell ref="A52:E52"/>
    <mergeCell ref="F52:G52"/>
  </mergeCells>
  <printOptions/>
  <pageMargins left="0.3611111111111111" right="0.3611111111111111" top="0.3611111111111111" bottom="0.3611111111111111" header="0.3" footer="0.3"/>
  <pageSetup orientation="landscape" paperSize="9" scale="93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2024-03-18T12:38:26Z</cp:lastPrinted>
  <dcterms:created xsi:type="dcterms:W3CDTF">2024-02-25T18:39:38Z</dcterms:created>
  <dcterms:modified xsi:type="dcterms:W3CDTF">2024-03-19T07:17:37Z</dcterms:modified>
  <cp:category/>
  <cp:version/>
  <cp:contentType/>
  <cp:contentStatus/>
</cp:coreProperties>
</file>