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<sst xmlns="http://schemas.openxmlformats.org/spreadsheetml/2006/main" count="103" uniqueCount="71">
  <si>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</si>
  <si>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</si>
  <si>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Глаголева ул, д.7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</si>
  <si>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</si>
  <si>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</si>
  <si>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</si>
  <si>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</si>
  <si>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</si>
  <si>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</si>
  <si>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</si>
  <si>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</si>
  <si>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</si>
  <si>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</si>
  <si>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</si>
  <si>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</si>
  <si>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</si>
  <si>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</si>
  <si>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</si>
  <si>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</si>
  <si>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</si>
  <si>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</si>
  <si>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</si>
  <si>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</si>
  <si>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</si>
  <si>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</si>
  <si>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</si>
  <si>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</si>
  <si>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</si>
  <si>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0,5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</si>
  <si>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</si>
  <si>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</si>
  <si>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</si>
  <si>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</si>
  <si>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</si>
  <si>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</si>
  <si>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</si>
  <si>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</si>
  <si>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</si>
  <si>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</si>
  <si>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3484,90 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</si>
  <si>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</si>
  <si>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</si>
  <si>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</si>
  <si>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</si>
  <si>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</si>
  <si>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</si>
  <si>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</si>
  <si>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</si>
  <si>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</si>
  <si>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ОАО "Калужский турбинный завод"</t>
  </si>
  <si>
    <t>ОАО "Ростелеком"</t>
  </si>
  <si>
    <t>ОАО "ВымпелКом"</t>
  </si>
  <si>
    <t>руб.</t>
  </si>
  <si>
    <t>МБИ 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</si>
  <si>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</si>
  <si>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</si>
  <si>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</si>
  <si>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</si>
  <si>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</si>
  <si>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</si>
  <si>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</si>
  <si>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</si>
  <si>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</si>
  <si>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</si>
  <si>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зам.дерев.двери на металл.</t>
  </si>
  <si>
    <t>зам.с/диод.свет.в под.4 на 2эт.</t>
  </si>
  <si>
    <t>снос аварийного дерева</t>
  </si>
  <si>
    <t>замена стеклопакета в под.№1, на лест.площадке между 2 и 3эт</t>
  </si>
  <si>
    <t>Ремонт подъездов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</si>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</sst>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0" fontId="28" fillId="0" borderId="34" xfId="51" applyBorder="1" applyAlignment="1" quotePrefix="1">
      <alignment horizontal="left" vertical="top" wrapText="1"/>
      <protection/>
    </xf>
    <xf numFmtId="0" fontId="28" fillId="0" borderId="35" xfId="34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7" xfId="34" applyNumberFormat="1" applyBorder="1" applyAlignment="1">
      <alignment horizontal="right" vertical="top" wrapText="1"/>
      <protection/>
    </xf>
    <xf numFmtId="2" fontId="28" fillId="0" borderId="38" xfId="34" applyNumberFormat="1" applyBorder="1" applyAlignment="1">
      <alignment vertical="top" wrapText="1"/>
      <protection/>
    </xf>
    <xf numFmtId="0" fontId="28" fillId="0" borderId="35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5" xfId="34" applyFont="1" applyBorder="1" applyAlignment="1">
      <alignment horizontal="left" vertical="center" wrapText="1"/>
      <protection/>
    </xf>
    <xf numFmtId="0" fontId="2" fillId="0" borderId="35" xfId="34" applyFont="1" applyBorder="1" applyAlignment="1">
      <alignment horizontal="left" vertical="top" wrapText="1"/>
      <protection/>
    </xf>
    <xf numFmtId="0" fontId="2" fillId="0" borderId="39" xfId="34" applyFont="1" applyBorder="1" applyAlignment="1">
      <alignment vertical="top" wrapText="1"/>
      <protection/>
    </xf>
    <xf numFmtId="2" fontId="4" fillId="0" borderId="35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33" borderId="35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4" fontId="4" fillId="0" borderId="35" xfId="75" applyNumberFormat="1" applyFont="1" applyBorder="1" applyAlignment="1">
      <alignment wrapText="1"/>
      <protection/>
    </xf>
    <xf numFmtId="4" fontId="5" fillId="0" borderId="35" xfId="75" applyNumberFormat="1" applyFont="1" applyFill="1" applyBorder="1" applyAlignment="1">
      <alignment horizontal="right" vertical="center"/>
      <protection/>
    </xf>
    <xf numFmtId="0" fontId="4" fillId="0" borderId="0" xfId="75" applyFont="1" applyBorder="1" applyAlignment="1">
      <alignment horizontal="right" wrapText="1"/>
      <protection/>
    </xf>
    <xf numFmtId="2" fontId="4" fillId="0" borderId="35" xfId="75" applyNumberFormat="1" applyFont="1" applyBorder="1" applyAlignment="1">
      <alignment vertical="center" wrapText="1"/>
      <protection/>
    </xf>
    <xf numFmtId="2" fontId="3" fillId="0" borderId="35" xfId="75" applyNumberFormat="1" applyFont="1" applyBorder="1" applyAlignment="1">
      <alignment wrapText="1"/>
      <protection/>
    </xf>
    <xf numFmtId="2" fontId="3" fillId="0" borderId="35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28" fillId="0" borderId="35" xfId="34" applyBorder="1" applyAlignment="1">
      <alignment horizontal="left" vertical="top" wrapText="1"/>
      <protection/>
    </xf>
    <xf numFmtId="2" fontId="0" fillId="0" borderId="35" xfId="0" applyNumberFormat="1" applyFont="1" applyFill="1" applyBorder="1" applyAlignment="1">
      <alignment horizontal="right" vertical="center" wrapText="1"/>
    </xf>
    <xf numFmtId="172" fontId="0" fillId="0" borderId="35" xfId="0" applyNumberFormat="1" applyFont="1" applyFill="1" applyBorder="1" applyAlignment="1">
      <alignment horizontal="right" vertical="center" wrapText="1"/>
    </xf>
    <xf numFmtId="172" fontId="0" fillId="34" borderId="35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8" fillId="0" borderId="40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9" fillId="0" borderId="40" xfId="45" applyBorder="1" applyAlignment="1" quotePrefix="1">
      <alignment horizontal="lef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8" fillId="0" borderId="29" xfId="34" applyBorder="1" applyAlignment="1">
      <alignment horizontal="right" vertical="top" wrapText="1"/>
      <protection/>
    </xf>
    <xf numFmtId="0" fontId="28" fillId="0" borderId="40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0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8" fillId="0" borderId="43" xfId="34" applyBorder="1" applyAlignment="1">
      <alignment horizontal="right" vertical="top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28" fillId="0" borderId="45" xfId="37" applyBorder="1" applyAlignment="1" quotePrefix="1">
      <alignment horizontal="left"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8" fillId="0" borderId="48" xfId="39" applyNumberFormat="1" applyBorder="1" applyAlignment="1">
      <alignment horizontal="right" vertical="top" wrapText="1"/>
      <protection/>
    </xf>
    <xf numFmtId="2" fontId="28" fillId="0" borderId="45" xfId="41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8" fillId="0" borderId="48" xfId="40" applyBorder="1" applyAlignment="1">
      <alignment horizontal="right" vertical="top" wrapText="1"/>
      <protection/>
    </xf>
    <xf numFmtId="0" fontId="28" fillId="0" borderId="49" xfId="40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0" xfId="34" applyNumberFormat="1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37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wrapText="1"/>
    </xf>
    <xf numFmtId="0" fontId="28" fillId="0" borderId="45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54" xfId="75" applyFont="1" applyBorder="1" applyAlignment="1">
      <alignment horizontal="left" vertical="center" wrapText="1"/>
      <protection/>
    </xf>
    <xf numFmtId="0" fontId="4" fillId="0" borderId="37" xfId="75" applyFont="1" applyBorder="1" applyAlignment="1">
      <alignment horizontal="left" vertical="center" wrapText="1"/>
      <protection/>
    </xf>
    <xf numFmtId="0" fontId="4" fillId="0" borderId="55" xfId="75" applyFont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37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0" fillId="0" borderId="29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8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8" fillId="0" borderId="31" xfId="40" applyBorder="1" applyAlignment="1">
      <alignment horizontal="right" vertical="top" wrapText="1"/>
      <protection/>
    </xf>
    <xf numFmtId="0" fontId="28" fillId="0" borderId="26" xfId="40" applyBorder="1" applyAlignment="1">
      <alignment horizontal="right" vertical="top" wrapText="1"/>
      <protection/>
    </xf>
    <xf numFmtId="2" fontId="28" fillId="0" borderId="48" xfId="42" applyNumberFormat="1" applyBorder="1" applyAlignment="1">
      <alignment horizontal="right" vertical="top" wrapText="1"/>
      <protection/>
    </xf>
    <xf numFmtId="0" fontId="29" fillId="0" borderId="40" xfId="52" applyBorder="1" applyAlignment="1" quotePrefix="1">
      <alignment horizontal="center" vertical="center" wrapText="1"/>
      <protection/>
    </xf>
    <xf numFmtId="0" fontId="29" fillId="0" borderId="53" xfId="52" applyBorder="1" applyAlignment="1" quotePrefix="1">
      <alignment horizontal="center" vertical="center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42" xfId="52" applyBorder="1" applyAlignment="1">
      <alignment horizontal="center" vertical="center" wrapText="1"/>
      <protection/>
    </xf>
    <xf numFmtId="0" fontId="28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8" fillId="0" borderId="37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56" xfId="34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0" fillId="0" borderId="54" xfId="0" applyFill="1" applyBorder="1" applyAlignment="1">
      <alignment vertical="justify" wrapText="1"/>
    </xf>
    <xf numFmtId="0" fontId="0" fillId="0" borderId="37" xfId="0" applyFill="1" applyBorder="1" applyAlignment="1">
      <alignment vertical="justify" wrapText="1"/>
    </xf>
    <xf numFmtId="0" fontId="0" fillId="0" borderId="55" xfId="0" applyFill="1" applyBorder="1" applyAlignment="1">
      <alignment vertical="justify" wrapText="1"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1" fillId="0" borderId="0" xfId="55" applyAlignment="1" quotePrefix="1">
      <alignment horizontal="center" vertical="center" wrapText="1"/>
      <protection/>
    </xf>
    <xf numFmtId="0" fontId="4" fillId="0" borderId="54" xfId="75" applyFont="1" applyBorder="1" applyAlignment="1">
      <alignment wrapText="1"/>
      <protection/>
    </xf>
    <xf numFmtId="0" fontId="3" fillId="0" borderId="37" xfId="75" applyBorder="1" applyAlignment="1">
      <alignment wrapText="1"/>
      <protection/>
    </xf>
    <xf numFmtId="0" fontId="3" fillId="0" borderId="55" xfId="75" applyBorder="1" applyAlignment="1">
      <alignment wrapText="1"/>
      <protection/>
    </xf>
    <xf numFmtId="0" fontId="3" fillId="0" borderId="54" xfId="75" applyFont="1" applyBorder="1" applyAlignment="1">
      <alignment wrapText="1"/>
      <protection/>
    </xf>
    <xf numFmtId="0" fontId="3" fillId="0" borderId="37" xfId="75" applyFont="1" applyBorder="1" applyAlignment="1">
      <alignment wrapText="1"/>
      <protection/>
    </xf>
    <xf numFmtId="0" fontId="3" fillId="0" borderId="55" xfId="75" applyFont="1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"/>
  <sheetViews>
    <sheetView tabSelected="1" view="pageBreakPreview" zoomScaleSheetLayoutView="100" zoomScalePageLayoutView="0" workbookViewId="0" topLeftCell="A13">
      <selection activeCell="R24" sqref="R24:S24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57421875" style="1" customWidth="1"/>
    <col min="5" max="5" width="7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00390625" style="1" customWidth="1"/>
    <col min="11" max="11" width="0.2890625" style="1" hidden="1" customWidth="1"/>
    <col min="12" max="12" width="0.13671875" style="1" hidden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421875" style="1" customWidth="1"/>
    <col min="18" max="18" width="2.57421875" style="1" customWidth="1"/>
    <col min="19" max="19" width="11.28125" style="1" customWidth="1"/>
    <col min="20" max="20" width="25.140625" style="1" customWidth="1"/>
    <col min="21" max="16384" width="9.140625" style="1" customWidth="1"/>
  </cols>
  <sheetData>
    <row r="1" spans="1:20" ht="26.2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0" customHeight="1" hidden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5.75" customHeight="1">
      <c r="A3" s="192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ht="0.75" customHeight="1"/>
    <row r="5" spans="1:20" ht="18.75" customHeight="1">
      <c r="A5" s="194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ht="2.25" customHeight="1" hidden="1"/>
    <row r="7" spans="1:20" ht="31.5" customHeight="1">
      <c r="A7" s="2" t="s">
        <v>3</v>
      </c>
      <c r="B7" s="174" t="s">
        <v>4</v>
      </c>
      <c r="C7" s="167"/>
      <c r="D7" s="147"/>
      <c r="E7" s="3" t="s">
        <v>5</v>
      </c>
      <c r="F7" s="2" t="s">
        <v>6</v>
      </c>
      <c r="H7" s="4" t="s">
        <v>7</v>
      </c>
      <c r="J7" s="2" t="s">
        <v>8</v>
      </c>
      <c r="L7" s="175" t="s">
        <v>9</v>
      </c>
      <c r="M7" s="152"/>
      <c r="O7" s="174" t="s">
        <v>10</v>
      </c>
      <c r="P7" s="167"/>
      <c r="Q7" s="147"/>
      <c r="R7" s="176" t="s">
        <v>11</v>
      </c>
      <c r="S7" s="177"/>
      <c r="T7" s="2" t="s">
        <v>12</v>
      </c>
    </row>
    <row r="8" spans="1:20" ht="15" customHeight="1">
      <c r="A8" s="5"/>
      <c r="B8" s="92" t="s">
        <v>13</v>
      </c>
      <c r="C8" s="167"/>
      <c r="D8" s="147"/>
      <c r="E8" s="50" t="s">
        <v>38</v>
      </c>
      <c r="F8" s="51" t="s">
        <v>26</v>
      </c>
      <c r="H8" s="52">
        <f>H9+H10</f>
        <v>3528.3</v>
      </c>
      <c r="J8" s="182"/>
      <c r="K8" s="183"/>
      <c r="M8" s="99"/>
      <c r="N8" s="147"/>
      <c r="O8" s="148"/>
      <c r="P8" s="149"/>
      <c r="Q8" s="150"/>
      <c r="R8" s="99"/>
      <c r="S8" s="147"/>
      <c r="T8" s="7"/>
    </row>
    <row r="9" spans="1:20" ht="15" customHeight="1">
      <c r="A9" s="8"/>
      <c r="B9" s="155" t="s">
        <v>14</v>
      </c>
      <c r="C9" s="156"/>
      <c r="D9" s="157"/>
      <c r="E9" s="53" t="s">
        <v>38</v>
      </c>
      <c r="F9" s="54" t="s">
        <v>26</v>
      </c>
      <c r="H9" s="51" t="s">
        <v>39</v>
      </c>
      <c r="J9" s="178"/>
      <c r="K9" s="179"/>
      <c r="M9" s="99"/>
      <c r="N9" s="147"/>
      <c r="O9" s="118"/>
      <c r="P9" s="180"/>
      <c r="Q9" s="181"/>
      <c r="R9" s="99"/>
      <c r="S9" s="147"/>
      <c r="T9" s="10"/>
    </row>
    <row r="10" spans="1:20" ht="15" customHeight="1">
      <c r="A10" s="8"/>
      <c r="B10" s="119" t="s">
        <v>15</v>
      </c>
      <c r="C10" s="120"/>
      <c r="D10" s="121"/>
      <c r="E10" s="53" t="s">
        <v>38</v>
      </c>
      <c r="F10" s="55" t="s">
        <v>26</v>
      </c>
      <c r="H10" s="56">
        <v>43.4</v>
      </c>
      <c r="J10" s="151"/>
      <c r="K10" s="152"/>
      <c r="M10" s="99"/>
      <c r="N10" s="147"/>
      <c r="O10" s="105"/>
      <c r="P10" s="153"/>
      <c r="Q10" s="154"/>
      <c r="R10" s="99"/>
      <c r="S10" s="147"/>
      <c r="T10" s="11"/>
    </row>
    <row r="11" spans="1:20" ht="26.25" customHeight="1">
      <c r="A11" s="12">
        <v>1</v>
      </c>
      <c r="B11" s="102" t="s">
        <v>16</v>
      </c>
      <c r="C11" s="167"/>
      <c r="D11" s="147"/>
      <c r="E11" s="87" t="s">
        <v>52</v>
      </c>
      <c r="F11" s="9">
        <v>9.88</v>
      </c>
      <c r="H11" s="9">
        <v>413169.6</v>
      </c>
      <c r="J11" s="98">
        <v>422372.07</v>
      </c>
      <c r="K11" s="147"/>
      <c r="M11" s="57">
        <v>413169.6</v>
      </c>
      <c r="N11" s="13"/>
      <c r="O11" s="98"/>
      <c r="P11" s="167"/>
      <c r="Q11" s="147"/>
      <c r="R11" s="99"/>
      <c r="S11" s="147"/>
      <c r="T11" s="58" t="s">
        <v>69</v>
      </c>
    </row>
    <row r="12" spans="1:20" ht="25.5" customHeight="1">
      <c r="A12" s="14">
        <v>1.1</v>
      </c>
      <c r="B12" s="158" t="s">
        <v>17</v>
      </c>
      <c r="C12" s="159"/>
      <c r="D12" s="160"/>
      <c r="E12" s="87" t="s">
        <v>52</v>
      </c>
      <c r="F12" s="15">
        <v>1.09</v>
      </c>
      <c r="H12" s="16">
        <v>45582.48</v>
      </c>
      <c r="J12" s="168">
        <v>46597.72</v>
      </c>
      <c r="K12" s="160"/>
      <c r="M12" s="173">
        <v>45582.48</v>
      </c>
      <c r="N12" s="125"/>
      <c r="O12" s="169"/>
      <c r="P12" s="159"/>
      <c r="Q12" s="170"/>
      <c r="R12" s="171"/>
      <c r="S12" s="172"/>
      <c r="T12" s="59" t="s">
        <v>40</v>
      </c>
    </row>
    <row r="13" spans="1:20" ht="15">
      <c r="A13" s="17">
        <v>1.2</v>
      </c>
      <c r="B13" s="131" t="s">
        <v>18</v>
      </c>
      <c r="C13" s="132"/>
      <c r="D13" s="133"/>
      <c r="E13" s="87" t="s">
        <v>52</v>
      </c>
      <c r="F13" s="18">
        <v>1.38</v>
      </c>
      <c r="H13" s="19">
        <v>57709.92</v>
      </c>
      <c r="J13" s="134">
        <v>58995.27</v>
      </c>
      <c r="K13" s="135"/>
      <c r="M13" s="136">
        <v>57709.92</v>
      </c>
      <c r="N13" s="133"/>
      <c r="O13" s="136"/>
      <c r="P13" s="132"/>
      <c r="Q13" s="133"/>
      <c r="R13" s="137"/>
      <c r="S13" s="133"/>
      <c r="T13" s="59" t="s">
        <v>40</v>
      </c>
    </row>
    <row r="14" spans="1:20" ht="15" customHeight="1">
      <c r="A14" s="20">
        <v>1.3</v>
      </c>
      <c r="B14" s="141" t="s">
        <v>19</v>
      </c>
      <c r="C14" s="142"/>
      <c r="D14" s="143"/>
      <c r="E14" s="87" t="s">
        <v>52</v>
      </c>
      <c r="F14" s="22">
        <v>3.04</v>
      </c>
      <c r="H14" s="23">
        <v>127129.08</v>
      </c>
      <c r="J14" s="144">
        <v>129960.6</v>
      </c>
      <c r="K14" s="145"/>
      <c r="M14" s="116">
        <v>127129.08</v>
      </c>
      <c r="N14" s="117"/>
      <c r="O14" s="116"/>
      <c r="P14" s="146"/>
      <c r="Q14" s="117"/>
      <c r="R14" s="118"/>
      <c r="S14" s="117"/>
      <c r="T14" s="59" t="s">
        <v>40</v>
      </c>
    </row>
    <row r="15" spans="1:20" ht="15" customHeight="1">
      <c r="A15" s="20">
        <v>1.4</v>
      </c>
      <c r="B15" s="119" t="s">
        <v>20</v>
      </c>
      <c r="C15" s="120"/>
      <c r="D15" s="121"/>
      <c r="E15" s="87" t="s">
        <v>52</v>
      </c>
      <c r="F15" s="22">
        <v>2.3</v>
      </c>
      <c r="H15" s="23">
        <v>96183.24</v>
      </c>
      <c r="J15" s="138">
        <v>98325.53</v>
      </c>
      <c r="K15" s="139"/>
      <c r="M15" s="122">
        <v>96183.24</v>
      </c>
      <c r="N15" s="106"/>
      <c r="O15" s="122"/>
      <c r="P15" s="140"/>
      <c r="Q15" s="106"/>
      <c r="R15" s="105"/>
      <c r="S15" s="106"/>
      <c r="T15" s="60" t="s">
        <v>41</v>
      </c>
    </row>
    <row r="16" spans="1:20" ht="15" customHeight="1">
      <c r="A16" s="20">
        <v>1.5</v>
      </c>
      <c r="B16" s="119" t="s">
        <v>21</v>
      </c>
      <c r="C16" s="140"/>
      <c r="D16" s="106"/>
      <c r="E16" s="87" t="s">
        <v>52</v>
      </c>
      <c r="F16" s="23">
        <v>1.32</v>
      </c>
      <c r="H16" s="23">
        <v>55200.84</v>
      </c>
      <c r="J16" s="122">
        <v>56430.3</v>
      </c>
      <c r="K16" s="106"/>
      <c r="M16" s="122">
        <v>55200.84</v>
      </c>
      <c r="N16" s="106"/>
      <c r="O16" s="122"/>
      <c r="P16" s="140"/>
      <c r="Q16" s="106"/>
      <c r="R16" s="105"/>
      <c r="S16" s="106"/>
      <c r="T16" s="60" t="s">
        <v>42</v>
      </c>
    </row>
    <row r="17" spans="1:20" ht="14.25" customHeight="1">
      <c r="A17" s="25">
        <v>1.6</v>
      </c>
      <c r="B17" s="123" t="s">
        <v>22</v>
      </c>
      <c r="C17" s="124"/>
      <c r="D17" s="125"/>
      <c r="E17" s="87" t="s">
        <v>52</v>
      </c>
      <c r="F17" s="26">
        <v>0.38</v>
      </c>
      <c r="H17" s="27">
        <v>15891.12</v>
      </c>
      <c r="J17" s="126">
        <v>16245.07</v>
      </c>
      <c r="K17" s="125"/>
      <c r="M17" s="126">
        <v>15891.12</v>
      </c>
      <c r="N17" s="125"/>
      <c r="O17" s="127"/>
      <c r="P17" s="124"/>
      <c r="Q17" s="128"/>
      <c r="R17" s="129"/>
      <c r="S17" s="130"/>
      <c r="T17" s="60" t="s">
        <v>43</v>
      </c>
    </row>
    <row r="18" spans="1:20" ht="38.25" customHeight="1">
      <c r="A18" s="17">
        <v>1.7</v>
      </c>
      <c r="B18" s="131" t="s">
        <v>23</v>
      </c>
      <c r="C18" s="132"/>
      <c r="D18" s="133"/>
      <c r="E18" s="87" t="s">
        <v>52</v>
      </c>
      <c r="F18" s="18">
        <v>0.16</v>
      </c>
      <c r="H18" s="19">
        <v>6690.96</v>
      </c>
      <c r="J18" s="134">
        <v>6839.97</v>
      </c>
      <c r="K18" s="135"/>
      <c r="M18" s="136">
        <v>6690.96</v>
      </c>
      <c r="N18" s="133"/>
      <c r="O18" s="136"/>
      <c r="P18" s="132"/>
      <c r="Q18" s="133"/>
      <c r="R18" s="137"/>
      <c r="S18" s="133"/>
      <c r="T18" s="62" t="s">
        <v>44</v>
      </c>
    </row>
    <row r="19" spans="1:20" ht="15" customHeight="1">
      <c r="A19" s="20">
        <v>1.8</v>
      </c>
      <c r="B19" s="119" t="s">
        <v>24</v>
      </c>
      <c r="C19" s="120"/>
      <c r="D19" s="121"/>
      <c r="E19" s="87" t="s">
        <v>52</v>
      </c>
      <c r="F19" s="28">
        <v>0.15</v>
      </c>
      <c r="H19" s="23">
        <v>6272.76</v>
      </c>
      <c r="J19" s="95">
        <v>6412.48</v>
      </c>
      <c r="K19" s="94"/>
      <c r="M19" s="116">
        <v>6272.76</v>
      </c>
      <c r="N19" s="117"/>
      <c r="O19" s="98"/>
      <c r="P19" s="93"/>
      <c r="Q19" s="96"/>
      <c r="R19" s="118"/>
      <c r="S19" s="117"/>
      <c r="T19" s="60" t="s">
        <v>45</v>
      </c>
    </row>
    <row r="20" spans="1:20" ht="15" customHeight="1">
      <c r="A20" s="20">
        <v>1.9</v>
      </c>
      <c r="B20" s="92" t="s">
        <v>25</v>
      </c>
      <c r="C20" s="103"/>
      <c r="D20" s="104"/>
      <c r="E20" s="87" t="s">
        <v>52</v>
      </c>
      <c r="F20" s="30">
        <v>0.06</v>
      </c>
      <c r="H20" s="23">
        <v>2509.08</v>
      </c>
      <c r="J20" s="95">
        <v>2564.96</v>
      </c>
      <c r="K20" s="94"/>
      <c r="M20" s="122">
        <v>2509.08</v>
      </c>
      <c r="N20" s="106"/>
      <c r="O20" s="98"/>
      <c r="P20" s="93"/>
      <c r="Q20" s="96"/>
      <c r="R20" s="105"/>
      <c r="S20" s="106"/>
      <c r="T20" s="61" t="s">
        <v>70</v>
      </c>
    </row>
    <row r="21" spans="1:20" ht="14.25" customHeight="1">
      <c r="A21" s="31">
        <v>2</v>
      </c>
      <c r="B21" s="102" t="s">
        <v>27</v>
      </c>
      <c r="C21" s="114"/>
      <c r="D21" s="115"/>
      <c r="E21" s="87" t="s">
        <v>52</v>
      </c>
      <c r="F21" s="32" t="s">
        <v>28</v>
      </c>
      <c r="H21" s="23">
        <v>12197.15</v>
      </c>
      <c r="J21" s="95">
        <v>12353.59</v>
      </c>
      <c r="K21" s="94"/>
      <c r="M21" s="116">
        <v>12197.15</v>
      </c>
      <c r="N21" s="117"/>
      <c r="O21" s="98"/>
      <c r="P21" s="93"/>
      <c r="Q21" s="96"/>
      <c r="R21" s="116"/>
      <c r="S21" s="117"/>
      <c r="T21" s="61" t="s">
        <v>46</v>
      </c>
    </row>
    <row r="22" spans="1:20" ht="14.25" customHeight="1">
      <c r="A22" s="31"/>
      <c r="B22" s="102"/>
      <c r="C22" s="114"/>
      <c r="D22" s="115"/>
      <c r="E22" s="21"/>
      <c r="F22" s="29"/>
      <c r="H22" s="24"/>
      <c r="J22" s="101"/>
      <c r="K22" s="94"/>
      <c r="M22" s="105"/>
      <c r="N22" s="106"/>
      <c r="O22" s="99"/>
      <c r="P22" s="107"/>
      <c r="Q22" s="100"/>
      <c r="R22" s="105"/>
      <c r="S22" s="106"/>
      <c r="T22" s="29"/>
    </row>
    <row r="23" spans="1:20" ht="15" customHeight="1">
      <c r="A23" s="31">
        <v>3</v>
      </c>
      <c r="B23" s="102" t="s">
        <v>29</v>
      </c>
      <c r="C23" s="114"/>
      <c r="D23" s="115"/>
      <c r="E23" s="87" t="s">
        <v>52</v>
      </c>
      <c r="F23" s="33">
        <v>1.86</v>
      </c>
      <c r="H23" s="24"/>
      <c r="J23" s="95">
        <f>J24+J25+J27</f>
        <v>45286.130000000005</v>
      </c>
      <c r="K23" s="94"/>
      <c r="M23" s="116">
        <f>M26</f>
        <v>80648.32</v>
      </c>
      <c r="N23" s="117"/>
      <c r="O23" s="98">
        <f>J23-M23</f>
        <v>-35362.19</v>
      </c>
      <c r="P23" s="93"/>
      <c r="Q23" s="96"/>
      <c r="R23" s="118">
        <v>35362.19</v>
      </c>
      <c r="S23" s="117"/>
      <c r="T23" s="29"/>
    </row>
    <row r="24" spans="1:20" ht="15" customHeight="1">
      <c r="A24" s="20"/>
      <c r="B24" s="92" t="s">
        <v>30</v>
      </c>
      <c r="C24" s="103"/>
      <c r="D24" s="104"/>
      <c r="E24" s="87" t="s">
        <v>52</v>
      </c>
      <c r="F24" s="34"/>
      <c r="H24" s="23">
        <v>77782.92</v>
      </c>
      <c r="J24" s="95">
        <v>79515.3</v>
      </c>
      <c r="K24" s="94"/>
      <c r="M24" s="118"/>
      <c r="N24" s="117"/>
      <c r="O24" s="99"/>
      <c r="P24" s="107"/>
      <c r="Q24" s="100"/>
      <c r="R24" s="118"/>
      <c r="S24" s="117"/>
      <c r="T24" s="34"/>
    </row>
    <row r="25" spans="1:20" ht="15" customHeight="1">
      <c r="A25" s="20"/>
      <c r="B25" s="92" t="s">
        <v>31</v>
      </c>
      <c r="C25" s="103"/>
      <c r="D25" s="104"/>
      <c r="E25" s="87" t="s">
        <v>52</v>
      </c>
      <c r="F25" s="35"/>
      <c r="H25" s="24"/>
      <c r="J25" s="98">
        <v>-48755.22</v>
      </c>
      <c r="K25" s="96"/>
      <c r="M25" s="105"/>
      <c r="N25" s="106"/>
      <c r="O25" s="99"/>
      <c r="P25" s="107"/>
      <c r="Q25" s="100"/>
      <c r="R25" s="105"/>
      <c r="S25" s="106"/>
      <c r="T25" s="35"/>
    </row>
    <row r="26" spans="1:20" ht="14.25" customHeight="1">
      <c r="A26" s="36"/>
      <c r="B26" s="108" t="s">
        <v>32</v>
      </c>
      <c r="C26" s="93"/>
      <c r="D26" s="96"/>
      <c r="E26" s="87" t="s">
        <v>52</v>
      </c>
      <c r="F26" s="37"/>
      <c r="H26" s="38"/>
      <c r="J26" s="109"/>
      <c r="K26" s="96"/>
      <c r="M26" s="110">
        <f>F35</f>
        <v>80648.32</v>
      </c>
      <c r="N26" s="96"/>
      <c r="O26" s="111"/>
      <c r="P26" s="93"/>
      <c r="Q26" s="94"/>
      <c r="R26" s="112"/>
      <c r="S26" s="113"/>
      <c r="T26" s="37"/>
    </row>
    <row r="27" spans="1:20" s="91" customFormat="1" ht="14.25" customHeight="1">
      <c r="A27" s="39"/>
      <c r="B27" s="92" t="s">
        <v>68</v>
      </c>
      <c r="C27" s="93"/>
      <c r="D27" s="96"/>
      <c r="E27" s="87" t="s">
        <v>52</v>
      </c>
      <c r="F27" s="6"/>
      <c r="H27" s="41"/>
      <c r="J27" s="99">
        <v>14526.05</v>
      </c>
      <c r="K27" s="96"/>
      <c r="M27" s="101"/>
      <c r="N27" s="96"/>
      <c r="O27" s="99"/>
      <c r="P27" s="93"/>
      <c r="Q27" s="96"/>
      <c r="R27" s="99"/>
      <c r="S27" s="100"/>
      <c r="T27" s="6"/>
    </row>
    <row r="28" spans="1:20" ht="14.25" customHeight="1">
      <c r="A28" s="39"/>
      <c r="B28" s="92" t="s">
        <v>26</v>
      </c>
      <c r="C28" s="93"/>
      <c r="D28" s="96"/>
      <c r="E28" s="40"/>
      <c r="F28" s="6"/>
      <c r="H28" s="41"/>
      <c r="J28" s="99"/>
      <c r="K28" s="96"/>
      <c r="M28" s="101"/>
      <c r="N28" s="96"/>
      <c r="O28" s="99"/>
      <c r="P28" s="93"/>
      <c r="Q28" s="96"/>
      <c r="R28" s="99"/>
      <c r="S28" s="100"/>
      <c r="T28" s="6"/>
    </row>
    <row r="29" spans="1:20" ht="15" customHeight="1">
      <c r="A29" s="42">
        <v>4</v>
      </c>
      <c r="B29" s="102" t="s">
        <v>33</v>
      </c>
      <c r="C29" s="93"/>
      <c r="D29" s="96"/>
      <c r="E29" s="87" t="s">
        <v>52</v>
      </c>
      <c r="F29" s="6"/>
      <c r="H29" s="43">
        <v>1583666.46</v>
      </c>
      <c r="J29" s="98">
        <v>1569121.52</v>
      </c>
      <c r="K29" s="96"/>
      <c r="M29" s="95">
        <v>1583666.46</v>
      </c>
      <c r="N29" s="96"/>
      <c r="O29" s="95">
        <v>-22771.3</v>
      </c>
      <c r="P29" s="93"/>
      <c r="Q29" s="94"/>
      <c r="R29" s="98">
        <v>22771.3</v>
      </c>
      <c r="S29" s="96"/>
      <c r="T29" s="51" t="s">
        <v>26</v>
      </c>
    </row>
    <row r="30" spans="1:20" ht="15" customHeight="1">
      <c r="A30" s="44"/>
      <c r="B30" s="92" t="s">
        <v>34</v>
      </c>
      <c r="C30" s="93"/>
      <c r="D30" s="96"/>
      <c r="E30" s="87" t="s">
        <v>52</v>
      </c>
      <c r="F30" s="6"/>
      <c r="H30" s="45">
        <v>29273.09</v>
      </c>
      <c r="J30" s="98">
        <v>29287.42</v>
      </c>
      <c r="K30" s="96"/>
      <c r="M30" s="95">
        <v>29273.09</v>
      </c>
      <c r="N30" s="96"/>
      <c r="O30" s="98"/>
      <c r="P30" s="93"/>
      <c r="Q30" s="96"/>
      <c r="R30" s="99"/>
      <c r="S30" s="100"/>
      <c r="T30" s="61" t="s">
        <v>47</v>
      </c>
    </row>
    <row r="31" spans="1:20" ht="15" customHeight="1">
      <c r="A31" s="46"/>
      <c r="B31" s="92" t="s">
        <v>35</v>
      </c>
      <c r="C31" s="93"/>
      <c r="D31" s="94"/>
      <c r="E31" s="87" t="s">
        <v>52</v>
      </c>
      <c r="F31" s="47"/>
      <c r="H31" s="48">
        <v>260165.21</v>
      </c>
      <c r="J31" s="95">
        <v>265027.39</v>
      </c>
      <c r="K31" s="96"/>
      <c r="M31" s="95">
        <v>260165.21</v>
      </c>
      <c r="N31" s="94"/>
      <c r="O31" s="95"/>
      <c r="P31" s="93"/>
      <c r="Q31" s="94"/>
      <c r="R31" s="101"/>
      <c r="S31" s="94"/>
      <c r="T31" s="60" t="s">
        <v>48</v>
      </c>
    </row>
    <row r="32" spans="1:20" ht="15" customHeight="1">
      <c r="A32" s="46"/>
      <c r="B32" s="92" t="s">
        <v>36</v>
      </c>
      <c r="C32" s="93"/>
      <c r="D32" s="94"/>
      <c r="E32" s="87" t="s">
        <v>52</v>
      </c>
      <c r="F32" s="49"/>
      <c r="H32" s="48">
        <v>176606.86</v>
      </c>
      <c r="J32" s="95">
        <v>179956.71</v>
      </c>
      <c r="K32" s="96"/>
      <c r="M32" s="95">
        <v>176606.86</v>
      </c>
      <c r="N32" s="94"/>
      <c r="O32" s="95"/>
      <c r="P32" s="93"/>
      <c r="Q32" s="94"/>
      <c r="R32" s="101"/>
      <c r="S32" s="94"/>
      <c r="T32" s="60" t="s">
        <v>48</v>
      </c>
    </row>
    <row r="33" spans="1:20" ht="15" customHeight="1">
      <c r="A33" s="46"/>
      <c r="B33" s="92" t="s">
        <v>37</v>
      </c>
      <c r="C33" s="93"/>
      <c r="D33" s="94"/>
      <c r="E33" s="87" t="s">
        <v>52</v>
      </c>
      <c r="F33" s="49"/>
      <c r="H33" s="48">
        <v>1117621.3</v>
      </c>
      <c r="J33" s="95">
        <v>1094850</v>
      </c>
      <c r="K33" s="96"/>
      <c r="M33" s="95">
        <v>1117621.3</v>
      </c>
      <c r="N33" s="94"/>
      <c r="O33" s="95">
        <v>-22771.3</v>
      </c>
      <c r="P33" s="93"/>
      <c r="Q33" s="94"/>
      <c r="R33" s="95">
        <v>22771.3</v>
      </c>
      <c r="S33" s="97"/>
      <c r="T33" s="60" t="s">
        <v>49</v>
      </c>
    </row>
    <row r="34" ht="15" customHeight="1"/>
    <row r="35" spans="1:254" ht="27.75" customHeight="1">
      <c r="A35" s="161" t="s">
        <v>59</v>
      </c>
      <c r="B35" s="162"/>
      <c r="C35" s="162"/>
      <c r="D35" s="162"/>
      <c r="E35" s="163"/>
      <c r="F35" s="63">
        <f>SUM(F36:F41)</f>
        <v>80648.32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ht="15">
      <c r="A36" s="164" t="s">
        <v>62</v>
      </c>
      <c r="B36" s="165"/>
      <c r="C36" s="165"/>
      <c r="D36" s="165"/>
      <c r="E36" s="166"/>
      <c r="F36" s="88">
        <v>6218</v>
      </c>
      <c r="G36" s="64"/>
      <c r="H36" s="64"/>
      <c r="I36" s="64"/>
      <c r="J36" s="66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ht="33.75" customHeight="1">
      <c r="A37" s="164" t="s">
        <v>63</v>
      </c>
      <c r="B37" s="165"/>
      <c r="C37" s="165"/>
      <c r="D37" s="165"/>
      <c r="E37" s="166"/>
      <c r="F37" s="65">
        <v>29350</v>
      </c>
      <c r="G37" s="64"/>
      <c r="H37" s="64"/>
      <c r="I37" s="64"/>
      <c r="J37" s="67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ht="15">
      <c r="A38" s="164" t="s">
        <v>64</v>
      </c>
      <c r="B38" s="165"/>
      <c r="C38" s="165"/>
      <c r="D38" s="165"/>
      <c r="E38" s="166"/>
      <c r="F38" s="88">
        <v>26908.32</v>
      </c>
      <c r="G38" s="64"/>
      <c r="H38" s="64"/>
      <c r="I38" s="64"/>
      <c r="J38" s="68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ht="15">
      <c r="A39" s="164" t="s">
        <v>65</v>
      </c>
      <c r="B39" s="165"/>
      <c r="C39" s="165"/>
      <c r="D39" s="165"/>
      <c r="E39" s="166"/>
      <c r="F39" s="89">
        <v>1886</v>
      </c>
      <c r="G39" s="64"/>
      <c r="H39" s="64"/>
      <c r="I39" s="64"/>
      <c r="J39" s="69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1:254" ht="15">
      <c r="A40" s="164" t="s">
        <v>66</v>
      </c>
      <c r="B40" s="165"/>
      <c r="C40" s="165"/>
      <c r="D40" s="165"/>
      <c r="E40" s="166"/>
      <c r="F40" s="90">
        <v>1800</v>
      </c>
      <c r="G40" s="64"/>
      <c r="H40" s="64"/>
      <c r="I40" s="64"/>
      <c r="J40" s="69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</row>
    <row r="41" spans="1:254" ht="19.5" customHeight="1">
      <c r="A41" s="184" t="s">
        <v>67</v>
      </c>
      <c r="B41" s="185"/>
      <c r="C41" s="185"/>
      <c r="D41" s="185"/>
      <c r="E41" s="186"/>
      <c r="F41" s="89">
        <v>14486</v>
      </c>
      <c r="G41" s="64"/>
      <c r="H41" s="64"/>
      <c r="I41" s="64"/>
      <c r="J41" s="69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</row>
    <row r="42" spans="1:254" ht="15">
      <c r="A42" s="70"/>
      <c r="B42" s="70"/>
      <c r="C42" s="70"/>
      <c r="D42" s="70"/>
      <c r="E42" s="71"/>
      <c r="F42" s="72"/>
      <c r="G42" s="64"/>
      <c r="H42" s="64"/>
      <c r="I42" s="64"/>
      <c r="J42" s="73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</row>
    <row r="43" spans="1:254" ht="15">
      <c r="A43" s="70"/>
      <c r="B43" s="70"/>
      <c r="C43" s="70"/>
      <c r="D43" s="70"/>
      <c r="E43" s="71"/>
      <c r="F43" s="72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</row>
    <row r="44" spans="1:254" ht="15">
      <c r="A44" s="195" t="s">
        <v>60</v>
      </c>
      <c r="B44" s="196"/>
      <c r="C44" s="196"/>
      <c r="D44" s="196"/>
      <c r="E44" s="197"/>
      <c r="F44" s="74">
        <f>F45+F46</f>
        <v>4662</v>
      </c>
      <c r="G44" s="71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</row>
    <row r="45" spans="1:254" ht="15">
      <c r="A45" s="198" t="s">
        <v>50</v>
      </c>
      <c r="B45" s="199"/>
      <c r="C45" s="199"/>
      <c r="D45" s="199"/>
      <c r="E45" s="200"/>
      <c r="F45" s="75">
        <v>2970</v>
      </c>
      <c r="G45" s="7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</row>
    <row r="46" spans="1:254" ht="15">
      <c r="A46" s="198" t="s">
        <v>51</v>
      </c>
      <c r="B46" s="199"/>
      <c r="C46" s="199"/>
      <c r="D46" s="199"/>
      <c r="E46" s="200"/>
      <c r="F46" s="75">
        <v>1692</v>
      </c>
      <c r="G46" s="71">
        <v>1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</row>
    <row r="47" spans="1:254" ht="15">
      <c r="A47" s="71"/>
      <c r="B47" s="73"/>
      <c r="C47" s="73"/>
      <c r="D47" s="73"/>
      <c r="E47" s="73"/>
      <c r="F47" s="71"/>
      <c r="G47" s="71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</row>
    <row r="48" spans="1:254" ht="14.25" customHeight="1">
      <c r="A48" s="71"/>
      <c r="B48" s="73"/>
      <c r="C48" s="73"/>
      <c r="D48" s="73"/>
      <c r="E48" s="73"/>
      <c r="F48" s="76" t="s">
        <v>38</v>
      </c>
      <c r="G48" s="76" t="s">
        <v>52</v>
      </c>
      <c r="H48" s="76" t="s">
        <v>52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</row>
    <row r="49" spans="1:254" ht="26.25" customHeight="1">
      <c r="A49" s="195" t="s">
        <v>61</v>
      </c>
      <c r="B49" s="196"/>
      <c r="C49" s="196"/>
      <c r="D49" s="196"/>
      <c r="E49" s="197"/>
      <c r="F49" s="63">
        <f>F50</f>
        <v>43.7</v>
      </c>
      <c r="G49" s="77">
        <f>G50</f>
        <v>770.9</v>
      </c>
      <c r="H49" s="77">
        <f>H50</f>
        <v>1260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</row>
    <row r="50" spans="1:254" ht="15">
      <c r="A50" s="198" t="s">
        <v>53</v>
      </c>
      <c r="B50" s="199"/>
      <c r="C50" s="199"/>
      <c r="D50" s="199"/>
      <c r="E50" s="200"/>
      <c r="F50" s="78">
        <v>43.7</v>
      </c>
      <c r="G50" s="79">
        <v>770.9</v>
      </c>
      <c r="H50" s="79">
        <v>1260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</row>
    <row r="51" spans="1:254" ht="15">
      <c r="A51" s="71"/>
      <c r="B51" s="73"/>
      <c r="C51" s="73"/>
      <c r="D51" s="73"/>
      <c r="E51" s="73"/>
      <c r="F51" s="71"/>
      <c r="G51" s="7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</row>
    <row r="52" spans="1:254" ht="15">
      <c r="A52" s="71"/>
      <c r="B52" s="73"/>
      <c r="C52" s="73"/>
      <c r="D52" s="73"/>
      <c r="E52" s="73"/>
      <c r="F52" s="71"/>
      <c r="G52" s="7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</row>
    <row r="53" spans="1:254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</row>
    <row r="54" spans="1:254" ht="15">
      <c r="A54" s="80" t="s">
        <v>54</v>
      </c>
      <c r="B54" s="80"/>
      <c r="C54" s="81"/>
      <c r="D54" s="82"/>
      <c r="E54" s="64"/>
      <c r="F54" s="64"/>
      <c r="G54" s="83" t="s">
        <v>55</v>
      </c>
      <c r="H54" s="84"/>
      <c r="I54" s="85"/>
      <c r="J54" s="85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</row>
    <row r="55" spans="1:254" ht="15">
      <c r="A55" s="64"/>
      <c r="B55" s="83"/>
      <c r="C55" s="82"/>
      <c r="D55" s="84"/>
      <c r="E55" s="84"/>
      <c r="F55" s="84"/>
      <c r="G55" s="84"/>
      <c r="H55" s="85"/>
      <c r="I55" s="85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</row>
    <row r="56" spans="1:254" ht="15">
      <c r="A56" s="64"/>
      <c r="B56" s="84"/>
      <c r="C56" s="84"/>
      <c r="D56" s="84"/>
      <c r="E56" s="84"/>
      <c r="F56" s="84"/>
      <c r="G56" s="84"/>
      <c r="H56" s="85"/>
      <c r="I56" s="85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</row>
    <row r="57" spans="1:254" ht="15">
      <c r="A57" s="64"/>
      <c r="B57" s="83"/>
      <c r="C57" s="84"/>
      <c r="D57" s="84"/>
      <c r="E57" s="84"/>
      <c r="F57" s="64"/>
      <c r="G57" s="86"/>
      <c r="H57" s="84"/>
      <c r="I57" s="85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</row>
    <row r="58" spans="1:254" ht="15">
      <c r="A58" s="187" t="s">
        <v>56</v>
      </c>
      <c r="B58" s="187"/>
      <c r="C58" s="187"/>
      <c r="D58" s="84"/>
      <c r="E58" s="84"/>
      <c r="F58" s="84"/>
      <c r="G58" s="84"/>
      <c r="H58" s="85"/>
      <c r="I58" s="85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</row>
    <row r="59" spans="1:254" ht="15">
      <c r="A59" s="188" t="s">
        <v>57</v>
      </c>
      <c r="B59" s="189"/>
      <c r="C59" s="86"/>
      <c r="D59" s="83"/>
      <c r="E59" s="84"/>
      <c r="F59" s="84"/>
      <c r="G59" s="84"/>
      <c r="H59" s="85"/>
      <c r="I59" s="8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</row>
    <row r="60" spans="1:254" ht="15">
      <c r="A60" s="188" t="s">
        <v>58</v>
      </c>
      <c r="B60" s="189"/>
      <c r="C60" s="86"/>
      <c r="D60" s="84"/>
      <c r="E60" s="84"/>
      <c r="F60" s="84"/>
      <c r="G60" s="84"/>
      <c r="H60" s="85"/>
      <c r="I60" s="85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</row>
  </sheetData>
  <sheetProtection/>
  <mergeCells count="151">
    <mergeCell ref="A1:T2"/>
    <mergeCell ref="A3:T3"/>
    <mergeCell ref="A5:T5"/>
    <mergeCell ref="A60:B60"/>
    <mergeCell ref="A44:E44"/>
    <mergeCell ref="A45:E45"/>
    <mergeCell ref="A46:E46"/>
    <mergeCell ref="A49:E49"/>
    <mergeCell ref="A50:E50"/>
    <mergeCell ref="A38:E38"/>
    <mergeCell ref="A39:E39"/>
    <mergeCell ref="A40:E40"/>
    <mergeCell ref="A41:E41"/>
    <mergeCell ref="A58:C58"/>
    <mergeCell ref="A59:B59"/>
    <mergeCell ref="A37:E37"/>
    <mergeCell ref="B7:D7"/>
    <mergeCell ref="L7:M7"/>
    <mergeCell ref="O7:Q7"/>
    <mergeCell ref="R7:S7"/>
    <mergeCell ref="J9:K9"/>
    <mergeCell ref="M9:N9"/>
    <mergeCell ref="O9:Q9"/>
    <mergeCell ref="R9:S9"/>
    <mergeCell ref="B8:D8"/>
    <mergeCell ref="J8:K8"/>
    <mergeCell ref="A35:E35"/>
    <mergeCell ref="A36:E36"/>
    <mergeCell ref="B11:D11"/>
    <mergeCell ref="J11:K11"/>
    <mergeCell ref="O11:Q11"/>
    <mergeCell ref="R11:S11"/>
    <mergeCell ref="J12:K12"/>
    <mergeCell ref="O12:Q12"/>
    <mergeCell ref="R12:S12"/>
    <mergeCell ref="M12:N12"/>
    <mergeCell ref="R8:S8"/>
    <mergeCell ref="B9:D9"/>
    <mergeCell ref="B13:D13"/>
    <mergeCell ref="J13:K13"/>
    <mergeCell ref="M13:N13"/>
    <mergeCell ref="O13:Q13"/>
    <mergeCell ref="R13:S13"/>
    <mergeCell ref="B10:D10"/>
    <mergeCell ref="B12:D12"/>
    <mergeCell ref="R10:S10"/>
    <mergeCell ref="B14:D14"/>
    <mergeCell ref="J14:K14"/>
    <mergeCell ref="M14:N14"/>
    <mergeCell ref="O14:Q14"/>
    <mergeCell ref="M8:N8"/>
    <mergeCell ref="O8:Q8"/>
    <mergeCell ref="J10:K10"/>
    <mergeCell ref="M10:N10"/>
    <mergeCell ref="O10:Q10"/>
    <mergeCell ref="B16:D16"/>
    <mergeCell ref="J16:K16"/>
    <mergeCell ref="M16:N16"/>
    <mergeCell ref="O16:Q16"/>
    <mergeCell ref="R16:S16"/>
    <mergeCell ref="B15:D15"/>
    <mergeCell ref="B18:D18"/>
    <mergeCell ref="J18:K18"/>
    <mergeCell ref="M18:N18"/>
    <mergeCell ref="O18:Q18"/>
    <mergeCell ref="R18:S18"/>
    <mergeCell ref="R14:S14"/>
    <mergeCell ref="J15:K15"/>
    <mergeCell ref="M15:N15"/>
    <mergeCell ref="O15:Q15"/>
    <mergeCell ref="R15:S15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31:D31"/>
    <mergeCell ref="J31:K31"/>
    <mergeCell ref="M31:N31"/>
    <mergeCell ref="O31:Q31"/>
    <mergeCell ref="R31:S31"/>
    <mergeCell ref="B25:D25"/>
    <mergeCell ref="J25:K25"/>
    <mergeCell ref="M25:N25"/>
    <mergeCell ref="O25:Q25"/>
    <mergeCell ref="R25:S25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33:D33"/>
    <mergeCell ref="J33:K33"/>
    <mergeCell ref="M33:N33"/>
    <mergeCell ref="O33:Q33"/>
    <mergeCell ref="R33:S33"/>
    <mergeCell ref="B30:D30"/>
    <mergeCell ref="J30:K30"/>
    <mergeCell ref="M30:N30"/>
    <mergeCell ref="O30:Q30"/>
    <mergeCell ref="R30:S30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2023-03-03T06:28:35Z</cp:lastPrinted>
  <dcterms:created xsi:type="dcterms:W3CDTF">2023-02-17T11:25:17Z</dcterms:created>
  <dcterms:modified xsi:type="dcterms:W3CDTF">2023-03-23T05:57:38Z</dcterms:modified>
  <cp:category/>
  <cp:version/>
  <cp:contentType/>
  <cp:contentStatus/>
</cp:coreProperties>
</file>