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<sst xmlns="http://schemas.openxmlformats.org/spreadsheetml/2006/main" count="100" uniqueCount="71">
  <si>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</si>
  <si>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</si>
  <si>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</si>
  <si>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</si>
  <si>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</si>
  <si>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</si>
  <si>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</si>
  <si>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</si>
  <si>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</si>
  <si>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</si>
  <si>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</si>
  <si>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</si>
  <si>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</si>
  <si>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</si>
  <si>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</si>
  <si>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</si>
  <si>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</si>
  <si>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</si>
  <si>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</si>
  <si>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</si>
  <si>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</si>
  <si>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</si>
  <si>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</si>
  <si>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</si>
  <si>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</si>
  <si>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</si>
  <si>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</si>
  <si>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</si>
  <si>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</si>
  <si>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</si>
  <si>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</si>
  <si>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</si>
  <si>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</si>
  <si>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</si>
  <si>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</si>
  <si>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</si>
  <si>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</si>
  <si>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3034,80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</si>
  <si>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</si>
  <si>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</si>
  <si>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</si>
  <si>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</si>
  <si>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</si>
  <si>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</si>
  <si>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</si>
  <si>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</si>
  <si>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</si>
  <si>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</si>
  <si>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</si>
  <si>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</si>
  <si>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кв.м</t>
  </si>
  <si>
    <t>Камерман С.Н.</t>
  </si>
  <si>
    <t>УМВД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</si>
  <si>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</si>
  <si>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</si>
  <si>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</si>
  <si>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</si>
  <si>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</si>
  <si>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</si>
  <si>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</si>
  <si>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</si>
  <si>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</si>
  <si>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</si>
  <si>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рем.площадки и ступени входа в под.4</t>
  </si>
  <si>
    <t>снос аварийного дерева</t>
  </si>
  <si>
    <t>возмещ.затрат за вывоз древесных отходов</t>
  </si>
  <si>
    <t>рем.стояка сист.ЦО по кв.8,19,23</t>
  </si>
  <si>
    <t>ремонт 2-х порогов</t>
  </si>
  <si>
    <t>Задолженность населения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</si>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</sst>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2" fillId="0" borderId="39" xfId="39" applyFont="1" applyBorder="1" applyAlignment="1" quotePrefix="1">
      <alignment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9" xfId="34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top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3" borderId="36" xfId="0" applyNumberFormat="1" applyFont="1" applyFill="1" applyBorder="1" applyAlignment="1">
      <alignment horizontal="right" vertical="center" wrapText="1"/>
    </xf>
    <xf numFmtId="0" fontId="5" fillId="0" borderId="0" xfId="75" applyBorder="1" applyAlignment="1">
      <alignment wrapText="1"/>
      <protection/>
    </xf>
    <xf numFmtId="2" fontId="6" fillId="33" borderId="36" xfId="75" applyNumberFormat="1" applyFont="1" applyFill="1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5" fillId="33" borderId="36" xfId="75" applyNumberFormat="1" applyFont="1" applyFill="1" applyBorder="1" applyAlignment="1">
      <alignment wrapText="1"/>
      <protection/>
    </xf>
    <xf numFmtId="0" fontId="6" fillId="33" borderId="0" xfId="75" applyFont="1" applyFill="1" applyBorder="1" applyAlignment="1">
      <alignment wrapText="1"/>
      <protection/>
    </xf>
    <xf numFmtId="0" fontId="5" fillId="0" borderId="0" xfId="75" applyFill="1" applyAlignment="1">
      <alignment wrapText="1"/>
      <protection/>
    </xf>
    <xf numFmtId="0" fontId="6" fillId="0" borderId="0" xfId="75" applyFont="1" applyFill="1" applyAlignment="1">
      <alignment horizontal="right" wrapText="1"/>
      <protection/>
    </xf>
    <xf numFmtId="2" fontId="6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Border="1" applyAlignment="1">
      <alignment wrapText="1"/>
      <protection/>
    </xf>
    <xf numFmtId="0" fontId="5" fillId="0" borderId="0" xfId="75" applyBorder="1">
      <alignment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0" fillId="34" borderId="0" xfId="0" applyFill="1" applyBorder="1" applyAlignment="1">
      <alignment horizontal="left" vertical="justify" wrapText="1"/>
    </xf>
    <xf numFmtId="172" fontId="0" fillId="34" borderId="0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2" fillId="0" borderId="40" xfId="34" applyFont="1" applyBorder="1" applyAlignment="1">
      <alignment horizontal="left" vertical="top" wrapText="1"/>
      <protection/>
    </xf>
    <xf numFmtId="0" fontId="29" fillId="0" borderId="17" xfId="34" applyBorder="1" applyAlignment="1">
      <alignment horizontal="right" vertical="top" wrapText="1"/>
      <protection/>
    </xf>
    <xf numFmtId="0" fontId="29" fillId="0" borderId="21" xfId="34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36" xfId="42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29" fillId="0" borderId="36" xfId="47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2" fontId="29" fillId="0" borderId="29" xfId="42" applyNumberFormat="1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29" fillId="0" borderId="43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29" fillId="0" borderId="43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0" fillId="0" borderId="43" xfId="45" applyBorder="1" applyAlignment="1" quotePrefix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3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9" fillId="0" borderId="46" xfId="34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8" xfId="34" applyNumberFormat="1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4" xfId="39" applyNumberFormat="1" applyBorder="1" applyAlignment="1">
      <alignment horizontal="right" vertical="top" wrapText="1"/>
      <protection/>
    </xf>
    <xf numFmtId="2" fontId="29" fillId="0" borderId="51" xfId="41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2" fontId="29" fillId="0" borderId="54" xfId="40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9" fillId="0" borderId="57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4" xfId="42" applyNumberFormat="1" applyBorder="1" applyAlignment="1">
      <alignment horizontal="right" vertical="top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9" fillId="0" borderId="58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51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1" xfId="33" applyBorder="1" applyAlignment="1" quotePrefix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56" xfId="0" applyBorder="1" applyAlignment="1">
      <alignment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56" xfId="75" applyFont="1" applyBorder="1" applyAlignment="1">
      <alignment horizontal="left" vertical="center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56" xfId="0" applyFill="1" applyBorder="1" applyAlignment="1">
      <alignment horizontal="left" vertical="justify" wrapText="1"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57" xfId="52" applyBorder="1" applyAlignment="1" quotePrefix="1">
      <alignment horizontal="center" vertical="center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3" xfId="44" applyBorder="1" applyAlignment="1">
      <alignment horizontal="left" vertical="top" wrapText="1"/>
      <protection/>
    </xf>
    <xf numFmtId="0" fontId="5" fillId="0" borderId="40" xfId="75" applyFont="1" applyBorder="1" applyAlignment="1">
      <alignment wrapText="1"/>
      <protection/>
    </xf>
    <xf numFmtId="0" fontId="5" fillId="0" borderId="38" xfId="75" applyFont="1" applyBorder="1" applyAlignment="1">
      <alignment wrapText="1"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56" xfId="0" applyFill="1" applyBorder="1" applyAlignment="1">
      <alignment horizontal="left" vertical="justify" wrapText="1"/>
    </xf>
    <xf numFmtId="0" fontId="0" fillId="0" borderId="38" xfId="0" applyBorder="1" applyAlignment="1">
      <alignment horizontal="left" vertical="justify" wrapText="1"/>
    </xf>
    <xf numFmtId="0" fontId="0" fillId="0" borderId="56" xfId="0" applyBorder="1" applyAlignment="1">
      <alignment horizontal="left" vertical="justify" wrapText="1"/>
    </xf>
    <xf numFmtId="0" fontId="0" fillId="34" borderId="40" xfId="0" applyFill="1" applyBorder="1" applyAlignment="1">
      <alignment horizontal="left" vertical="justify" wrapText="1"/>
    </xf>
    <xf numFmtId="0" fontId="0" fillId="34" borderId="38" xfId="0" applyFill="1" applyBorder="1" applyAlignment="1">
      <alignment horizontal="left" vertical="justify" wrapText="1"/>
    </xf>
    <xf numFmtId="0" fontId="0" fillId="34" borderId="56" xfId="0" applyFill="1" applyBorder="1" applyAlignment="1">
      <alignment horizontal="left" vertical="justify" wrapText="1"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33" borderId="40" xfId="75" applyFont="1" applyFill="1" applyBorder="1" applyAlignment="1">
      <alignment wrapText="1"/>
      <protection/>
    </xf>
    <xf numFmtId="0" fontId="5" fillId="33" borderId="38" xfId="75" applyFill="1" applyBorder="1" applyAlignment="1">
      <alignment wrapText="1"/>
      <protection/>
    </xf>
    <xf numFmtId="0" fontId="5" fillId="33" borderId="56" xfId="75" applyFill="1" applyBorder="1" applyAlignment="1">
      <alignment wrapText="1"/>
      <protection/>
    </xf>
    <xf numFmtId="0" fontId="7" fillId="33" borderId="36" xfId="75" applyFont="1" applyFill="1" applyBorder="1" applyAlignment="1">
      <alignment vertical="center" wrapText="1"/>
      <protection/>
    </xf>
    <xf numFmtId="0" fontId="7" fillId="33" borderId="36" xfId="75" applyFont="1" applyFill="1" applyBorder="1" applyAlignment="1">
      <alignment wrapText="1"/>
      <protection/>
    </xf>
    <xf numFmtId="0" fontId="6" fillId="0" borderId="40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1">
      <selection activeCell="J39" sqref="J39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8515625" style="1" customWidth="1"/>
    <col min="5" max="5" width="5.1406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28125" style="1" customWidth="1"/>
    <col min="18" max="18" width="2.57421875" style="1" customWidth="1"/>
    <col min="19" max="19" width="11.57421875" style="1" customWidth="1"/>
    <col min="20" max="20" width="24.421875" style="1" customWidth="1"/>
    <col min="21" max="16384" width="9.140625" style="1" customWidth="1"/>
  </cols>
  <sheetData>
    <row r="1" spans="1:20" ht="23.2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0" customHeight="1" hidden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7.25" customHeight="1">
      <c r="A3" s="98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ht="0.75" customHeight="1"/>
    <row r="5" spans="1:20" ht="19.5" customHeight="1">
      <c r="A5" s="99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ht="2.25" customHeight="1" hidden="1"/>
    <row r="7" spans="1:20" ht="25.5">
      <c r="A7" s="2" t="s">
        <v>3</v>
      </c>
      <c r="B7" s="185" t="s">
        <v>4</v>
      </c>
      <c r="C7" s="166"/>
      <c r="D7" s="163"/>
      <c r="E7" s="3" t="s">
        <v>5</v>
      </c>
      <c r="F7" s="2" t="s">
        <v>6</v>
      </c>
      <c r="H7" s="4" t="s">
        <v>7</v>
      </c>
      <c r="J7" s="2" t="s">
        <v>8</v>
      </c>
      <c r="L7" s="186" t="s">
        <v>9</v>
      </c>
      <c r="M7" s="162"/>
      <c r="O7" s="185" t="s">
        <v>10</v>
      </c>
      <c r="P7" s="166"/>
      <c r="Q7" s="163"/>
      <c r="R7" s="187" t="s">
        <v>11</v>
      </c>
      <c r="S7" s="188"/>
      <c r="T7" s="2" t="s">
        <v>12</v>
      </c>
    </row>
    <row r="8" spans="1:20" ht="15" customHeight="1">
      <c r="A8" s="5"/>
      <c r="B8" s="100" t="s">
        <v>13</v>
      </c>
      <c r="C8" s="166"/>
      <c r="D8" s="163"/>
      <c r="E8" s="46" t="s">
        <v>36</v>
      </c>
      <c r="F8" s="47" t="s">
        <v>26</v>
      </c>
      <c r="H8" s="48">
        <f>H9+H10</f>
        <v>3151.3</v>
      </c>
      <c r="J8" s="167"/>
      <c r="K8" s="168"/>
      <c r="M8" s="109"/>
      <c r="N8" s="163"/>
      <c r="O8" s="169"/>
      <c r="P8" s="170"/>
      <c r="Q8" s="171"/>
      <c r="R8" s="109"/>
      <c r="S8" s="163"/>
      <c r="T8" s="7"/>
    </row>
    <row r="9" spans="1:20" ht="15" customHeight="1">
      <c r="A9" s="8"/>
      <c r="B9" s="172" t="s">
        <v>14</v>
      </c>
      <c r="C9" s="173"/>
      <c r="D9" s="174"/>
      <c r="E9" s="49" t="s">
        <v>36</v>
      </c>
      <c r="F9" s="50" t="s">
        <v>26</v>
      </c>
      <c r="H9" s="47" t="s">
        <v>37</v>
      </c>
      <c r="J9" s="175"/>
      <c r="K9" s="176"/>
      <c r="M9" s="109"/>
      <c r="N9" s="163"/>
      <c r="O9" s="126"/>
      <c r="P9" s="177"/>
      <c r="Q9" s="178"/>
      <c r="R9" s="109"/>
      <c r="S9" s="163"/>
      <c r="T9" s="10"/>
    </row>
    <row r="10" spans="1:20" ht="15" customHeight="1">
      <c r="A10" s="8"/>
      <c r="B10" s="134" t="s">
        <v>15</v>
      </c>
      <c r="C10" s="135"/>
      <c r="D10" s="136"/>
      <c r="E10" s="49" t="s">
        <v>36</v>
      </c>
      <c r="F10" s="51" t="s">
        <v>26</v>
      </c>
      <c r="H10" s="52">
        <v>116.5</v>
      </c>
      <c r="J10" s="161"/>
      <c r="K10" s="162"/>
      <c r="M10" s="109"/>
      <c r="N10" s="163"/>
      <c r="O10" s="115"/>
      <c r="P10" s="164"/>
      <c r="Q10" s="165"/>
      <c r="R10" s="109"/>
      <c r="S10" s="163"/>
      <c r="T10" s="11"/>
    </row>
    <row r="11" spans="1:20" ht="26.25" customHeight="1">
      <c r="A11" s="12">
        <v>1</v>
      </c>
      <c r="B11" s="112" t="s">
        <v>16</v>
      </c>
      <c r="C11" s="166"/>
      <c r="D11" s="163"/>
      <c r="E11" s="53" t="s">
        <v>38</v>
      </c>
      <c r="F11" s="9">
        <v>9.88</v>
      </c>
      <c r="H11" s="9">
        <v>359805.96</v>
      </c>
      <c r="J11" s="103">
        <v>338711.69</v>
      </c>
      <c r="K11" s="163"/>
      <c r="M11" s="45">
        <v>359805.96</v>
      </c>
      <c r="N11" s="13"/>
      <c r="O11" s="103">
        <v>-21094.27</v>
      </c>
      <c r="P11" s="166"/>
      <c r="Q11" s="163"/>
      <c r="R11" s="103">
        <v>21094.27</v>
      </c>
      <c r="S11" s="163"/>
      <c r="T11" s="54" t="s">
        <v>39</v>
      </c>
    </row>
    <row r="12" spans="1:20" ht="15">
      <c r="A12" s="14">
        <v>1.1</v>
      </c>
      <c r="B12" s="153" t="s">
        <v>17</v>
      </c>
      <c r="C12" s="154"/>
      <c r="D12" s="155"/>
      <c r="E12" s="53" t="s">
        <v>38</v>
      </c>
      <c r="F12" s="15">
        <v>1.09</v>
      </c>
      <c r="H12" s="16">
        <v>39695.16</v>
      </c>
      <c r="J12" s="156">
        <v>37367.95</v>
      </c>
      <c r="K12" s="155"/>
      <c r="M12" s="160">
        <v>39695.16</v>
      </c>
      <c r="N12" s="140"/>
      <c r="O12" s="157">
        <v>-2327.21</v>
      </c>
      <c r="P12" s="154"/>
      <c r="Q12" s="158"/>
      <c r="R12" s="159">
        <v>2327.21</v>
      </c>
      <c r="S12" s="158"/>
      <c r="T12" s="55" t="s">
        <v>40</v>
      </c>
    </row>
    <row r="13" spans="1:20" ht="15">
      <c r="A13" s="17">
        <v>1.2</v>
      </c>
      <c r="B13" s="128" t="s">
        <v>18</v>
      </c>
      <c r="C13" s="129"/>
      <c r="D13" s="130"/>
      <c r="E13" s="53" t="s">
        <v>38</v>
      </c>
      <c r="F13" s="18">
        <v>1.38</v>
      </c>
      <c r="H13" s="19">
        <v>50256.24</v>
      </c>
      <c r="J13" s="131">
        <v>47309.88</v>
      </c>
      <c r="K13" s="132"/>
      <c r="M13" s="133">
        <v>50256.24</v>
      </c>
      <c r="N13" s="130"/>
      <c r="O13" s="133">
        <v>-2946.36</v>
      </c>
      <c r="P13" s="129"/>
      <c r="Q13" s="130"/>
      <c r="R13" s="133">
        <v>2946.36</v>
      </c>
      <c r="S13" s="130"/>
      <c r="T13" s="55" t="s">
        <v>40</v>
      </c>
    </row>
    <row r="14" spans="1:20" ht="15" customHeight="1">
      <c r="A14" s="20">
        <v>1.3</v>
      </c>
      <c r="B14" s="145" t="s">
        <v>19</v>
      </c>
      <c r="C14" s="146"/>
      <c r="D14" s="147"/>
      <c r="E14" s="53" t="s">
        <v>38</v>
      </c>
      <c r="F14" s="22">
        <v>3.04</v>
      </c>
      <c r="H14" s="23">
        <v>110709.48</v>
      </c>
      <c r="J14" s="148">
        <v>104218.95</v>
      </c>
      <c r="K14" s="149"/>
      <c r="M14" s="124">
        <v>110709.48</v>
      </c>
      <c r="N14" s="125"/>
      <c r="O14" s="124">
        <v>-6490.53</v>
      </c>
      <c r="P14" s="150"/>
      <c r="Q14" s="125"/>
      <c r="R14" s="124">
        <v>6490.53</v>
      </c>
      <c r="S14" s="125"/>
      <c r="T14" s="55" t="s">
        <v>40</v>
      </c>
    </row>
    <row r="15" spans="1:20" ht="15" customHeight="1">
      <c r="A15" s="20">
        <v>1.4</v>
      </c>
      <c r="B15" s="134" t="s">
        <v>20</v>
      </c>
      <c r="C15" s="135"/>
      <c r="D15" s="136"/>
      <c r="E15" s="53" t="s">
        <v>38</v>
      </c>
      <c r="F15" s="22">
        <v>2.3</v>
      </c>
      <c r="H15" s="23">
        <v>83760.48</v>
      </c>
      <c r="J15" s="151">
        <v>78849.88</v>
      </c>
      <c r="K15" s="152"/>
      <c r="M15" s="127">
        <v>83760.48</v>
      </c>
      <c r="N15" s="116"/>
      <c r="O15" s="127">
        <v>-4910.6</v>
      </c>
      <c r="P15" s="137"/>
      <c r="Q15" s="116"/>
      <c r="R15" s="127">
        <v>4910.6</v>
      </c>
      <c r="S15" s="116"/>
      <c r="T15" s="56" t="s">
        <v>41</v>
      </c>
    </row>
    <row r="16" spans="1:20" ht="15" customHeight="1">
      <c r="A16" s="20">
        <v>1.5</v>
      </c>
      <c r="B16" s="134" t="s">
        <v>21</v>
      </c>
      <c r="C16" s="137"/>
      <c r="D16" s="116"/>
      <c r="E16" s="53" t="s">
        <v>38</v>
      </c>
      <c r="F16" s="23">
        <v>1.32</v>
      </c>
      <c r="H16" s="23">
        <v>48071.28</v>
      </c>
      <c r="J16" s="127">
        <v>45253.02</v>
      </c>
      <c r="K16" s="116"/>
      <c r="M16" s="127">
        <v>48071.28</v>
      </c>
      <c r="N16" s="116"/>
      <c r="O16" s="127">
        <v>-2818.26</v>
      </c>
      <c r="P16" s="137"/>
      <c r="Q16" s="116"/>
      <c r="R16" s="127">
        <v>2818.26</v>
      </c>
      <c r="S16" s="116"/>
      <c r="T16" s="56" t="s">
        <v>42</v>
      </c>
    </row>
    <row r="17" spans="1:20" ht="14.25" customHeight="1">
      <c r="A17" s="25">
        <v>1.6</v>
      </c>
      <c r="B17" s="138" t="s">
        <v>22</v>
      </c>
      <c r="C17" s="139"/>
      <c r="D17" s="140"/>
      <c r="E17" s="53" t="s">
        <v>38</v>
      </c>
      <c r="F17" s="26">
        <v>0.38</v>
      </c>
      <c r="H17" s="27">
        <v>13838.64</v>
      </c>
      <c r="J17" s="141">
        <v>13027.33</v>
      </c>
      <c r="K17" s="140"/>
      <c r="M17" s="141">
        <v>13838.64</v>
      </c>
      <c r="N17" s="140"/>
      <c r="O17" s="142">
        <v>-811.31</v>
      </c>
      <c r="P17" s="139"/>
      <c r="Q17" s="143"/>
      <c r="R17" s="144">
        <v>811.31</v>
      </c>
      <c r="S17" s="143"/>
      <c r="T17" s="56" t="s">
        <v>43</v>
      </c>
    </row>
    <row r="18" spans="1:20" ht="36" customHeight="1">
      <c r="A18" s="17">
        <v>1.7</v>
      </c>
      <c r="B18" s="128" t="s">
        <v>23</v>
      </c>
      <c r="C18" s="129"/>
      <c r="D18" s="130"/>
      <c r="E18" s="53" t="s">
        <v>38</v>
      </c>
      <c r="F18" s="18">
        <v>0.16</v>
      </c>
      <c r="H18" s="19">
        <v>5826.84</v>
      </c>
      <c r="J18" s="131">
        <v>5485.23</v>
      </c>
      <c r="K18" s="132"/>
      <c r="M18" s="133">
        <v>5826.84</v>
      </c>
      <c r="N18" s="130"/>
      <c r="O18" s="133">
        <v>-341.61</v>
      </c>
      <c r="P18" s="129"/>
      <c r="Q18" s="130"/>
      <c r="R18" s="133">
        <v>341.61</v>
      </c>
      <c r="S18" s="130"/>
      <c r="T18" s="57" t="s">
        <v>44</v>
      </c>
    </row>
    <row r="19" spans="1:20" ht="15" customHeight="1">
      <c r="A19" s="20">
        <v>1.8</v>
      </c>
      <c r="B19" s="134" t="s">
        <v>24</v>
      </c>
      <c r="C19" s="135"/>
      <c r="D19" s="136"/>
      <c r="E19" s="53" t="s">
        <v>38</v>
      </c>
      <c r="F19" s="28">
        <v>0.15</v>
      </c>
      <c r="H19" s="23">
        <v>5462.64</v>
      </c>
      <c r="J19" s="104">
        <v>5142.39</v>
      </c>
      <c r="K19" s="107"/>
      <c r="M19" s="124">
        <v>5462.64</v>
      </c>
      <c r="N19" s="125"/>
      <c r="O19" s="103">
        <v>-320.25</v>
      </c>
      <c r="P19" s="101"/>
      <c r="Q19" s="102"/>
      <c r="R19" s="124">
        <v>320.25</v>
      </c>
      <c r="S19" s="125"/>
      <c r="T19" s="56" t="s">
        <v>45</v>
      </c>
    </row>
    <row r="20" spans="1:20" ht="15" customHeight="1">
      <c r="A20" s="20">
        <v>1.9</v>
      </c>
      <c r="B20" s="100" t="s">
        <v>25</v>
      </c>
      <c r="C20" s="113"/>
      <c r="D20" s="114"/>
      <c r="E20" s="53" t="s">
        <v>38</v>
      </c>
      <c r="F20" s="30">
        <v>0.06</v>
      </c>
      <c r="H20" s="23">
        <v>2185.08</v>
      </c>
      <c r="J20" s="104">
        <v>2056.97</v>
      </c>
      <c r="K20" s="107"/>
      <c r="M20" s="127">
        <v>2185.08</v>
      </c>
      <c r="N20" s="116"/>
      <c r="O20" s="103">
        <v>-128.11</v>
      </c>
      <c r="P20" s="101"/>
      <c r="Q20" s="102"/>
      <c r="R20" s="127">
        <v>128.11</v>
      </c>
      <c r="S20" s="116"/>
      <c r="T20" s="56" t="s">
        <v>69</v>
      </c>
    </row>
    <row r="21" spans="1:20" ht="14.25" customHeight="1">
      <c r="A21" s="31"/>
      <c r="B21" s="112"/>
      <c r="C21" s="122"/>
      <c r="D21" s="123"/>
      <c r="E21" s="21"/>
      <c r="F21" s="29"/>
      <c r="H21" s="24"/>
      <c r="J21" s="110"/>
      <c r="K21" s="107"/>
      <c r="M21" s="115"/>
      <c r="N21" s="116"/>
      <c r="O21" s="109"/>
      <c r="P21" s="117"/>
      <c r="Q21" s="111"/>
      <c r="R21" s="115"/>
      <c r="S21" s="116"/>
      <c r="T21" s="29"/>
    </row>
    <row r="22" spans="1:20" ht="15" customHeight="1">
      <c r="A22" s="31">
        <v>2</v>
      </c>
      <c r="B22" s="112" t="s">
        <v>27</v>
      </c>
      <c r="C22" s="122"/>
      <c r="D22" s="123"/>
      <c r="E22" s="53" t="s">
        <v>38</v>
      </c>
      <c r="F22" s="32">
        <v>3</v>
      </c>
      <c r="H22" s="24"/>
      <c r="J22" s="104">
        <f>J23+J24-J26</f>
        <v>153498.11000000002</v>
      </c>
      <c r="K22" s="107"/>
      <c r="M22" s="124">
        <f>M25</f>
        <v>120513.12000000001</v>
      </c>
      <c r="N22" s="125"/>
      <c r="O22" s="103">
        <f>J22-M22</f>
        <v>32984.990000000005</v>
      </c>
      <c r="P22" s="101"/>
      <c r="Q22" s="102"/>
      <c r="R22" s="126"/>
      <c r="S22" s="125"/>
      <c r="T22" s="29"/>
    </row>
    <row r="23" spans="1:20" ht="15" customHeight="1">
      <c r="A23" s="20"/>
      <c r="B23" s="100" t="s">
        <v>28</v>
      </c>
      <c r="C23" s="113"/>
      <c r="D23" s="114"/>
      <c r="E23" s="53" t="s">
        <v>38</v>
      </c>
      <c r="F23" s="33"/>
      <c r="H23" s="23">
        <v>109252.8</v>
      </c>
      <c r="J23" s="104">
        <v>102848.54</v>
      </c>
      <c r="K23" s="107"/>
      <c r="M23" s="126"/>
      <c r="N23" s="125"/>
      <c r="O23" s="109"/>
      <c r="P23" s="117"/>
      <c r="Q23" s="111"/>
      <c r="R23" s="126"/>
      <c r="S23" s="125"/>
      <c r="T23" s="33"/>
    </row>
    <row r="24" spans="1:20" ht="15" customHeight="1">
      <c r="A24" s="20"/>
      <c r="B24" s="100" t="s">
        <v>29</v>
      </c>
      <c r="C24" s="113"/>
      <c r="D24" s="114"/>
      <c r="E24" s="53" t="s">
        <v>38</v>
      </c>
      <c r="F24" s="87"/>
      <c r="H24" s="88"/>
      <c r="J24" s="103">
        <v>71743.84</v>
      </c>
      <c r="K24" s="102"/>
      <c r="M24" s="115"/>
      <c r="N24" s="116"/>
      <c r="O24" s="109"/>
      <c r="P24" s="117"/>
      <c r="Q24" s="111"/>
      <c r="R24" s="115"/>
      <c r="S24" s="116"/>
      <c r="T24" s="34"/>
    </row>
    <row r="25" spans="1:20" ht="14.25" customHeight="1">
      <c r="A25" s="20"/>
      <c r="B25" s="105" t="s">
        <v>30</v>
      </c>
      <c r="C25" s="101"/>
      <c r="D25" s="102"/>
      <c r="E25" s="86" t="s">
        <v>38</v>
      </c>
      <c r="F25" s="91"/>
      <c r="G25" s="92"/>
      <c r="H25" s="93"/>
      <c r="J25" s="106"/>
      <c r="K25" s="102"/>
      <c r="M25" s="118">
        <f>F35</f>
        <v>120513.12000000001</v>
      </c>
      <c r="N25" s="102"/>
      <c r="O25" s="119"/>
      <c r="P25" s="101"/>
      <c r="Q25" s="107"/>
      <c r="R25" s="120"/>
      <c r="S25" s="121"/>
      <c r="T25" s="81"/>
    </row>
    <row r="26" spans="1:20" ht="14.25" customHeight="1">
      <c r="A26" s="20"/>
      <c r="B26" s="189" t="s">
        <v>68</v>
      </c>
      <c r="C26" s="101"/>
      <c r="D26" s="102"/>
      <c r="E26" s="86" t="s">
        <v>38</v>
      </c>
      <c r="F26" s="91"/>
      <c r="G26" s="94"/>
      <c r="H26" s="93"/>
      <c r="J26" s="95">
        <f>R11</f>
        <v>21094.27</v>
      </c>
      <c r="K26" s="80"/>
      <c r="M26" s="82"/>
      <c r="N26" s="80"/>
      <c r="O26" s="119"/>
      <c r="P26" s="101"/>
      <c r="Q26" s="107"/>
      <c r="R26" s="120"/>
      <c r="S26" s="121"/>
      <c r="T26" s="81"/>
    </row>
    <row r="27" spans="1:20" ht="14.25" customHeight="1">
      <c r="A27" s="35"/>
      <c r="B27" s="100" t="s">
        <v>26</v>
      </c>
      <c r="C27" s="101"/>
      <c r="D27" s="102"/>
      <c r="E27" s="36"/>
      <c r="F27" s="89"/>
      <c r="H27" s="90"/>
      <c r="J27" s="109"/>
      <c r="K27" s="102"/>
      <c r="M27" s="110"/>
      <c r="N27" s="102"/>
      <c r="O27" s="109"/>
      <c r="P27" s="101"/>
      <c r="Q27" s="102"/>
      <c r="R27" s="109"/>
      <c r="S27" s="111"/>
      <c r="T27" s="6"/>
    </row>
    <row r="28" ht="0" customHeight="1" hidden="1"/>
    <row r="29" spans="1:20" ht="15" customHeight="1">
      <c r="A29" s="37">
        <v>3</v>
      </c>
      <c r="B29" s="112" t="s">
        <v>31</v>
      </c>
      <c r="C29" s="101"/>
      <c r="D29" s="102"/>
      <c r="E29" s="53" t="s">
        <v>38</v>
      </c>
      <c r="F29" s="6"/>
      <c r="H29" s="38">
        <v>1620841.57</v>
      </c>
      <c r="J29" s="103">
        <v>1467227.37</v>
      </c>
      <c r="K29" s="102"/>
      <c r="M29" s="104">
        <v>1620841.57</v>
      </c>
      <c r="N29" s="102"/>
      <c r="O29" s="103">
        <v>-153614.2</v>
      </c>
      <c r="P29" s="101"/>
      <c r="Q29" s="102"/>
      <c r="R29" s="103">
        <v>153614.2</v>
      </c>
      <c r="S29" s="102"/>
      <c r="T29" s="6"/>
    </row>
    <row r="30" spans="1:20" ht="15" customHeight="1">
      <c r="A30" s="39"/>
      <c r="B30" s="100" t="s">
        <v>32</v>
      </c>
      <c r="C30" s="101"/>
      <c r="D30" s="102"/>
      <c r="E30" s="53" t="s">
        <v>38</v>
      </c>
      <c r="F30" s="6"/>
      <c r="H30" s="40">
        <v>7162.23</v>
      </c>
      <c r="J30" s="103">
        <v>6702.05</v>
      </c>
      <c r="K30" s="102"/>
      <c r="M30" s="104">
        <v>7162.23</v>
      </c>
      <c r="N30" s="102"/>
      <c r="O30" s="103">
        <v>-460.18</v>
      </c>
      <c r="P30" s="101"/>
      <c r="Q30" s="102"/>
      <c r="R30" s="103">
        <v>460.18</v>
      </c>
      <c r="S30" s="102"/>
      <c r="T30" s="58" t="s">
        <v>46</v>
      </c>
    </row>
    <row r="31" spans="1:20" ht="15" customHeight="1">
      <c r="A31" s="41"/>
      <c r="B31" s="100" t="s">
        <v>33</v>
      </c>
      <c r="C31" s="101"/>
      <c r="D31" s="107"/>
      <c r="E31" s="53" t="s">
        <v>38</v>
      </c>
      <c r="F31" s="42"/>
      <c r="H31" s="43">
        <v>258274.67</v>
      </c>
      <c r="J31" s="104">
        <v>239226.14</v>
      </c>
      <c r="K31" s="102"/>
      <c r="M31" s="104">
        <v>258274.67</v>
      </c>
      <c r="N31" s="107"/>
      <c r="O31" s="104">
        <v>-19048.53</v>
      </c>
      <c r="P31" s="101"/>
      <c r="Q31" s="107"/>
      <c r="R31" s="104">
        <v>19048.53</v>
      </c>
      <c r="S31" s="107"/>
      <c r="T31" s="56" t="s">
        <v>47</v>
      </c>
    </row>
    <row r="32" spans="1:20" ht="15" customHeight="1">
      <c r="A32" s="41"/>
      <c r="B32" s="100" t="s">
        <v>34</v>
      </c>
      <c r="C32" s="101"/>
      <c r="D32" s="107"/>
      <c r="E32" s="53" t="s">
        <v>38</v>
      </c>
      <c r="F32" s="44"/>
      <c r="H32" s="43">
        <v>175762.08</v>
      </c>
      <c r="J32" s="104">
        <v>162770.31</v>
      </c>
      <c r="K32" s="102"/>
      <c r="M32" s="104">
        <v>175762.08</v>
      </c>
      <c r="N32" s="107"/>
      <c r="O32" s="104">
        <v>-12991.77</v>
      </c>
      <c r="P32" s="101"/>
      <c r="Q32" s="107"/>
      <c r="R32" s="104">
        <v>12991.77</v>
      </c>
      <c r="S32" s="107"/>
      <c r="T32" s="56" t="s">
        <v>47</v>
      </c>
    </row>
    <row r="33" spans="1:20" ht="17.25" customHeight="1">
      <c r="A33" s="41"/>
      <c r="B33" s="100" t="s">
        <v>35</v>
      </c>
      <c r="C33" s="101"/>
      <c r="D33" s="107"/>
      <c r="E33" s="53" t="s">
        <v>38</v>
      </c>
      <c r="F33" s="44"/>
      <c r="H33" s="43">
        <v>1179642.59</v>
      </c>
      <c r="J33" s="104">
        <v>1058528.87</v>
      </c>
      <c r="K33" s="102"/>
      <c r="M33" s="104">
        <v>1179642.59</v>
      </c>
      <c r="N33" s="107"/>
      <c r="O33" s="104">
        <v>-121113.72</v>
      </c>
      <c r="P33" s="101"/>
      <c r="Q33" s="107"/>
      <c r="R33" s="104">
        <v>121113.72</v>
      </c>
      <c r="S33" s="108"/>
      <c r="T33" s="56" t="s">
        <v>48</v>
      </c>
    </row>
    <row r="34" ht="15" customHeight="1"/>
    <row r="35" spans="1:256" ht="27" customHeight="1">
      <c r="A35" s="179" t="s">
        <v>58</v>
      </c>
      <c r="B35" s="180"/>
      <c r="C35" s="180"/>
      <c r="D35" s="180"/>
      <c r="E35" s="181"/>
      <c r="F35" s="59">
        <f>SUM(F36:F42)</f>
        <v>120513.12000000001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5">
      <c r="A36" s="182" t="s">
        <v>61</v>
      </c>
      <c r="B36" s="183"/>
      <c r="C36" s="183"/>
      <c r="D36" s="183"/>
      <c r="E36" s="184"/>
      <c r="F36" s="61">
        <v>14222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33.75" customHeight="1">
      <c r="A37" s="182" t="s">
        <v>62</v>
      </c>
      <c r="B37" s="183"/>
      <c r="C37" s="183"/>
      <c r="D37" s="183"/>
      <c r="E37" s="184"/>
      <c r="F37" s="85">
        <v>55900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8" customHeight="1">
      <c r="A38" s="182" t="s">
        <v>63</v>
      </c>
      <c r="B38" s="183"/>
      <c r="C38" s="183"/>
      <c r="D38" s="183"/>
      <c r="E38" s="184"/>
      <c r="F38" s="63">
        <v>3891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5">
      <c r="A39" s="182" t="s">
        <v>64</v>
      </c>
      <c r="B39" s="183"/>
      <c r="C39" s="183"/>
      <c r="D39" s="183"/>
      <c r="E39" s="184"/>
      <c r="F39" s="62">
        <v>2324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">
      <c r="A40" s="192" t="s">
        <v>65</v>
      </c>
      <c r="B40" s="193"/>
      <c r="C40" s="193"/>
      <c r="D40" s="193"/>
      <c r="E40" s="194"/>
      <c r="F40" s="62">
        <v>1443.71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8.75" customHeight="1">
      <c r="A41" s="192" t="s">
        <v>66</v>
      </c>
      <c r="B41" s="195"/>
      <c r="C41" s="195"/>
      <c r="D41" s="195"/>
      <c r="E41" s="196"/>
      <c r="F41" s="62">
        <v>13715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8.75" customHeight="1">
      <c r="A42" s="197" t="s">
        <v>67</v>
      </c>
      <c r="B42" s="198"/>
      <c r="C42" s="198"/>
      <c r="D42" s="198"/>
      <c r="E42" s="199"/>
      <c r="F42" s="62">
        <v>29017.41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">
      <c r="A43" s="83"/>
      <c r="B43" s="83"/>
      <c r="C43" s="83"/>
      <c r="D43" s="83"/>
      <c r="E43" s="83"/>
      <c r="F43" s="84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">
      <c r="A45" s="203" t="s">
        <v>59</v>
      </c>
      <c r="B45" s="204"/>
      <c r="C45" s="204"/>
      <c r="D45" s="204"/>
      <c r="E45" s="205"/>
      <c r="F45" s="65">
        <f>F46+F47</f>
        <v>6750</v>
      </c>
      <c r="G45" s="66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">
      <c r="A46" s="206" t="s">
        <v>49</v>
      </c>
      <c r="B46" s="207"/>
      <c r="C46" s="207"/>
      <c r="D46" s="207"/>
      <c r="E46" s="207"/>
      <c r="F46" s="67">
        <v>2970</v>
      </c>
      <c r="G46" s="66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">
      <c r="A47" s="206" t="s">
        <v>70</v>
      </c>
      <c r="B47" s="207"/>
      <c r="C47" s="207"/>
      <c r="D47" s="207"/>
      <c r="E47" s="207"/>
      <c r="F47" s="67">
        <v>3780</v>
      </c>
      <c r="G47" s="66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">
      <c r="A48" s="68"/>
      <c r="B48" s="64"/>
      <c r="C48" s="64"/>
      <c r="D48" s="64"/>
      <c r="E48" s="64"/>
      <c r="F48" s="68"/>
      <c r="G48" s="66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.75" customHeight="1">
      <c r="A49" s="69"/>
      <c r="B49" s="69"/>
      <c r="C49" s="69"/>
      <c r="D49" s="69"/>
      <c r="E49" s="69"/>
      <c r="F49" s="70" t="s">
        <v>50</v>
      </c>
      <c r="G49" s="70" t="s">
        <v>38</v>
      </c>
      <c r="H49" s="70" t="s">
        <v>38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25.5" customHeight="1">
      <c r="A50" s="208" t="s">
        <v>60</v>
      </c>
      <c r="B50" s="209"/>
      <c r="C50" s="209"/>
      <c r="D50" s="209"/>
      <c r="E50" s="209"/>
      <c r="F50" s="71">
        <f>F51+F52</f>
        <v>116.5</v>
      </c>
      <c r="G50" s="59">
        <f>G51+G52</f>
        <v>3125.5</v>
      </c>
      <c r="H50" s="59">
        <f>H51+H52</f>
        <v>3648.59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5">
      <c r="A51" s="190" t="s">
        <v>51</v>
      </c>
      <c r="B51" s="191"/>
      <c r="C51" s="191"/>
      <c r="D51" s="191"/>
      <c r="E51" s="191"/>
      <c r="F51" s="72">
        <v>30.8</v>
      </c>
      <c r="G51" s="73">
        <v>665.54</v>
      </c>
      <c r="H51" s="73">
        <v>790.51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">
      <c r="A52" s="190" t="s">
        <v>52</v>
      </c>
      <c r="B52" s="191"/>
      <c r="C52" s="191"/>
      <c r="D52" s="191"/>
      <c r="E52" s="191"/>
      <c r="F52" s="72">
        <v>85.7</v>
      </c>
      <c r="G52" s="73">
        <v>2459.96</v>
      </c>
      <c r="H52" s="73">
        <v>2858.08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">
      <c r="A56" s="60"/>
      <c r="B56" s="74"/>
      <c r="C56" s="74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">
      <c r="A57" s="75" t="s">
        <v>53</v>
      </c>
      <c r="B57" s="74"/>
      <c r="C57" s="74"/>
      <c r="D57" s="76"/>
      <c r="E57" s="60"/>
      <c r="F57" s="60"/>
      <c r="G57" s="77" t="s">
        <v>54</v>
      </c>
      <c r="H57" s="74"/>
      <c r="I57" s="76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5">
      <c r="A58" s="60"/>
      <c r="B58" s="74"/>
      <c r="C58" s="7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">
      <c r="A59" s="60"/>
      <c r="B59" s="77"/>
      <c r="C59" s="74"/>
      <c r="D59" s="78"/>
      <c r="E59" s="60"/>
      <c r="F59" s="60"/>
      <c r="G59" s="60"/>
      <c r="H59" s="60"/>
      <c r="I59" s="76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5">
      <c r="A60" s="200" t="s">
        <v>55</v>
      </c>
      <c r="B60" s="200"/>
      <c r="C60" s="200"/>
      <c r="D60" s="200"/>
      <c r="E60" s="74"/>
      <c r="F60" s="74"/>
      <c r="G60" s="74"/>
      <c r="H60" s="76"/>
      <c r="I60" s="76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15">
      <c r="A61" s="201" t="s">
        <v>56</v>
      </c>
      <c r="B61" s="202"/>
      <c r="C61" s="79"/>
      <c r="D61" s="74"/>
      <c r="E61" s="74"/>
      <c r="F61" s="74"/>
      <c r="G61" s="74"/>
      <c r="H61" s="76"/>
      <c r="I61" s="76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ht="15">
      <c r="A62" s="201" t="s">
        <v>57</v>
      </c>
      <c r="B62" s="202"/>
      <c r="C62" s="79"/>
      <c r="D62" s="74"/>
      <c r="E62" s="74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</sheetData>
  <sheetProtection/>
  <mergeCells count="146">
    <mergeCell ref="O26:Q26"/>
    <mergeCell ref="R26:S26"/>
    <mergeCell ref="A60:D60"/>
    <mergeCell ref="A61:B61"/>
    <mergeCell ref="A62:B62"/>
    <mergeCell ref="A45:E45"/>
    <mergeCell ref="A46:E46"/>
    <mergeCell ref="A47:E47"/>
    <mergeCell ref="A50:E50"/>
    <mergeCell ref="A51:E51"/>
    <mergeCell ref="A52:E52"/>
    <mergeCell ref="A38:E38"/>
    <mergeCell ref="A39:E39"/>
    <mergeCell ref="A40:E40"/>
    <mergeCell ref="A41:E41"/>
    <mergeCell ref="A42:E42"/>
    <mergeCell ref="O9:Q9"/>
    <mergeCell ref="R9:S9"/>
    <mergeCell ref="A35:E35"/>
    <mergeCell ref="A36:E36"/>
    <mergeCell ref="A37:E37"/>
    <mergeCell ref="B7:D7"/>
    <mergeCell ref="L7:M7"/>
    <mergeCell ref="O7:Q7"/>
    <mergeCell ref="R7:S7"/>
    <mergeCell ref="B26:D26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B31:D31"/>
    <mergeCell ref="J31:K31"/>
    <mergeCell ref="M31:N31"/>
    <mergeCell ref="O31:Q31"/>
    <mergeCell ref="R31:S31"/>
    <mergeCell ref="B24:D24"/>
    <mergeCell ref="J24:K24"/>
    <mergeCell ref="M24:N24"/>
    <mergeCell ref="O24:Q24"/>
    <mergeCell ref="R24:S24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3:D33"/>
    <mergeCell ref="J33:K33"/>
    <mergeCell ref="M33:N33"/>
    <mergeCell ref="O33:Q33"/>
    <mergeCell ref="R33:S33"/>
    <mergeCell ref="B27:D27"/>
    <mergeCell ref="J27:K27"/>
    <mergeCell ref="M27:N27"/>
    <mergeCell ref="O27:Q27"/>
    <mergeCell ref="R27:S27"/>
    <mergeCell ref="A1:T2"/>
    <mergeCell ref="A3:T3"/>
    <mergeCell ref="A5:T5"/>
    <mergeCell ref="B30:D30"/>
    <mergeCell ref="J30:K30"/>
    <mergeCell ref="M30:N30"/>
    <mergeCell ref="O30:Q30"/>
    <mergeCell ref="R30:S30"/>
    <mergeCell ref="B25:D25"/>
    <mergeCell ref="J25:K2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2023-02-17T11:39:54Z</dcterms:created>
  <dcterms:modified xsi:type="dcterms:W3CDTF">2023-03-23T05:57:43Z</dcterms:modified>
  <cp:category/>
  <cp:version/>
  <cp:contentType/>
  <cp:contentStatus/>
</cp:coreProperties>
</file>