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<sst xmlns="http://schemas.openxmlformats.org/spreadsheetml/2006/main" count="207" uniqueCount="78">
  <si>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</si>
  <si>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</si>
  <si>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Ленина ул, д.42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</si>
  <si>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</si>
  <si>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</si>
  <si>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</si>
  <si>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</si>
  <si>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</si>
  <si>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</si>
  <si>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</si>
  <si>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</si>
  <si>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</si>
  <si>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</si>
  <si>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</si>
  <si>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</si>
  <si>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</si>
  <si>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</si>
  <si>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</si>
  <si>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</si>
  <si>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</si>
  <si>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</si>
  <si>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</si>
  <si>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</si>
  <si>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</si>
  <si>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</si>
  <si>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</si>
  <si>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</si>
  <si>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</si>
  <si>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</si>
  <si>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</si>
  <si>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</si>
  <si>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</si>
  <si>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</si>
  <si>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</si>
  <si>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</si>
  <si>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</si>
  <si>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</si>
  <si>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</si>
  <si>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</si>
  <si>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</si>
  <si>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</si>
  <si>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</si>
  <si>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</si>
  <si>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</si>
  <si>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</si>
  <si>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</si>
  <si>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</si>
  <si>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</si>
  <si>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</si>
  <si>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</si>
  <si>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</si>
  <si>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</si>
  <si>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</si>
  <si>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</si>
  <si>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</si>
  <si>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</si>
  <si>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</si>
  <si>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</si>
  <si>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</si>
  <si>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</si>
  <si>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</si>
  <si>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</si>
  <si>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КК Ваш Дом</t>
  </si>
  <si>
    <t>ИП Санов М.Ю.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</si>
  <si>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</si>
  <si>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</si>
  <si>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</si>
  <si>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</si>
  <si>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ООО "ТТК-СВЯЗЬ"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</si>
  <si>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</si>
  <si>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</si>
  <si>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</si>
  <si>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</si>
  <si>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</si>
  <si>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штук.кирп.стен клеевым сост.уст-во выравн.стяжки разруш.мест на фасаде,рем.элем.стояка водост.трубы</t>
  </si>
  <si>
    <t>механиз. уборка снега</t>
  </si>
  <si>
    <t xml:space="preserve">Оплата провайдеров </t>
  </si>
  <si>
    <t xml:space="preserve">Расшифровка вып.работ по текущему ремонту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</si>
</sst>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8" fillId="0" borderId="21" xfId="34" applyBorder="1" applyAlignment="1" quotePrefix="1">
      <alignment horizontal="right" vertical="top" wrapText="1"/>
      <protection/>
    </xf>
    <xf numFmtId="0" fontId="29" fillId="0" borderId="18" xfId="50" applyBorder="1" applyAlignment="1" quotePrefix="1">
      <alignment horizontal="left" vertical="top" wrapText="1"/>
      <protection/>
    </xf>
    <xf numFmtId="0" fontId="28" fillId="0" borderId="22" xfId="34" applyBorder="1" applyAlignment="1" quotePrefix="1">
      <alignment horizontal="righ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3" xfId="51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8" fillId="0" borderId="24" xfId="49" applyBorder="1" applyAlignment="1" quotePrefix="1">
      <alignment horizontal="left" vertical="top" wrapText="1"/>
      <protection/>
    </xf>
    <xf numFmtId="0" fontId="28" fillId="0" borderId="25" xfId="36" applyBorder="1" applyAlignment="1" quotePrefix="1">
      <alignment horizontal="left" vertical="top" wrapText="1"/>
      <protection/>
    </xf>
    <xf numFmtId="0" fontId="28" fillId="0" borderId="26" xfId="38" applyBorder="1" applyAlignment="1" quotePrefix="1">
      <alignment horizontal="left" vertical="top" wrapText="1"/>
      <protection/>
    </xf>
    <xf numFmtId="0" fontId="28" fillId="0" borderId="24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8" fillId="0" borderId="28" xfId="49" applyBorder="1" applyAlignment="1" quotePrefix="1">
      <alignment horizontal="left" vertical="top" wrapText="1"/>
      <protection/>
    </xf>
    <xf numFmtId="0" fontId="28" fillId="0" borderId="28" xfId="51" applyBorder="1" applyAlignment="1" quotePrefix="1">
      <alignment horizontal="left" vertical="top" wrapText="1"/>
      <protection/>
    </xf>
    <xf numFmtId="0" fontId="28" fillId="0" borderId="28" xfId="34" applyBorder="1" applyAlignment="1" quotePrefix="1">
      <alignment horizontal="right" vertical="top" wrapText="1"/>
      <protection/>
    </xf>
    <xf numFmtId="0" fontId="0" fillId="0" borderId="28" xfId="0" applyBorder="1" applyAlignment="1">
      <alignment wrapText="1"/>
    </xf>
    <xf numFmtId="0" fontId="28" fillId="0" borderId="28" xfId="43" applyBorder="1" applyAlignment="1" quotePrefix="1">
      <alignment horizontal="left" vertical="top" wrapText="1"/>
      <protection/>
    </xf>
    <xf numFmtId="0" fontId="28" fillId="0" borderId="28" xfId="46" applyBorder="1" applyAlignment="1" quotePrefix="1">
      <alignment horizontal="left" vertical="top" wrapText="1"/>
      <protection/>
    </xf>
    <xf numFmtId="0" fontId="28" fillId="0" borderId="28" xfId="42" applyBorder="1" applyAlignment="1" quotePrefix="1">
      <alignment horizontal="right" vertical="top" wrapText="1"/>
      <protection/>
    </xf>
    <xf numFmtId="0" fontId="29" fillId="0" borderId="28" xfId="50" applyBorder="1" applyAlignment="1" quotePrefix="1">
      <alignment horizontal="left" vertical="top" wrapText="1"/>
      <protection/>
    </xf>
    <xf numFmtId="2" fontId="28" fillId="0" borderId="28" xfId="34" applyNumberFormat="1" applyBorder="1" applyAlignment="1" quotePrefix="1">
      <alignment horizontal="right" vertical="top" wrapText="1"/>
      <protection/>
    </xf>
    <xf numFmtId="0" fontId="2" fillId="0" borderId="28" xfId="34" applyFont="1" applyBorder="1" applyAlignment="1" quotePrefix="1">
      <alignment horizontal="left" vertical="top" wrapText="1"/>
      <protection/>
    </xf>
    <xf numFmtId="0" fontId="3" fillId="0" borderId="29" xfId="38" applyFont="1" applyBorder="1" applyAlignment="1">
      <alignment vertical="top" wrapText="1"/>
      <protection/>
    </xf>
    <xf numFmtId="0" fontId="3" fillId="0" borderId="28" xfId="34" applyFont="1" applyBorder="1" applyAlignment="1">
      <alignment horizontal="left" vertical="center" wrapText="1"/>
      <protection/>
    </xf>
    <xf numFmtId="0" fontId="3" fillId="0" borderId="28" xfId="34" applyFont="1" applyBorder="1" applyAlignment="1">
      <alignment horizontal="left" vertical="top" wrapText="1"/>
      <protection/>
    </xf>
    <xf numFmtId="0" fontId="3" fillId="0" borderId="28" xfId="34" applyFont="1" applyBorder="1" applyAlignment="1" quotePrefix="1">
      <alignment horizontal="left" vertical="top" wrapText="1"/>
      <protection/>
    </xf>
    <xf numFmtId="0" fontId="28" fillId="0" borderId="21" xfId="34" applyBorder="1" applyAlignment="1">
      <alignment horizontal="left" vertical="top" wrapText="1"/>
      <protection/>
    </xf>
    <xf numFmtId="0" fontId="4" fillId="0" borderId="0" xfId="75" applyAlignment="1">
      <alignment wrapText="1"/>
      <protection/>
    </xf>
    <xf numFmtId="0" fontId="4" fillId="33" borderId="0" xfId="75" applyFill="1" applyBorder="1" applyAlignment="1">
      <alignment wrapText="1"/>
      <protection/>
    </xf>
    <xf numFmtId="2" fontId="4" fillId="0" borderId="30" xfId="75" applyNumberFormat="1" applyFont="1" applyFill="1" applyBorder="1" applyAlignment="1">
      <alignment vertical="center"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33" borderId="28" xfId="0" applyNumberFormat="1" applyFont="1" applyFill="1" applyBorder="1" applyAlignment="1">
      <alignment horizontal="right" vertical="center" wrapText="1"/>
    </xf>
    <xf numFmtId="2" fontId="0" fillId="0" borderId="28" xfId="0" applyNumberFormat="1" applyFont="1" applyFill="1" applyBorder="1" applyAlignment="1">
      <alignment horizontal="right" vertical="center" wrapText="1"/>
    </xf>
    <xf numFmtId="0" fontId="4" fillId="0" borderId="0" xfId="75" applyFont="1" applyBorder="1" applyAlignment="1">
      <alignment wrapText="1"/>
      <protection/>
    </xf>
    <xf numFmtId="2" fontId="4" fillId="0" borderId="0" xfId="75" applyNumberFormat="1" applyFont="1" applyBorder="1" applyAlignment="1">
      <alignment wrapText="1"/>
      <protection/>
    </xf>
    <xf numFmtId="0" fontId="5" fillId="0" borderId="0" xfId="75" applyFont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5" fillId="0" borderId="0" xfId="75" applyFont="1" applyBorder="1">
      <alignment/>
      <protection/>
    </xf>
    <xf numFmtId="0" fontId="4" fillId="0" borderId="0" xfId="75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4" fillId="0" borderId="0" xfId="75">
      <alignment/>
      <protection/>
    </xf>
    <xf numFmtId="2" fontId="4" fillId="0" borderId="0" xfId="75" applyNumberFormat="1" applyBorder="1">
      <alignment/>
      <protection/>
    </xf>
    <xf numFmtId="2" fontId="28" fillId="0" borderId="28" xfId="42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28" fillId="0" borderId="31" xfId="34" applyNumberFormat="1" applyBorder="1" applyAlignment="1" quotePrefix="1">
      <alignment vertical="top" wrapText="1"/>
      <protection/>
    </xf>
    <xf numFmtId="2" fontId="0" fillId="0" borderId="32" xfId="0" applyNumberFormat="1" applyBorder="1" applyAlignment="1">
      <alignment wrapText="1"/>
    </xf>
    <xf numFmtId="2" fontId="28" fillId="0" borderId="33" xfId="39" applyNumberFormat="1" applyBorder="1" applyAlignment="1" quotePrefix="1">
      <alignment horizontal="right" vertical="top" wrapText="1"/>
      <protection/>
    </xf>
    <xf numFmtId="2" fontId="28" fillId="0" borderId="34" xfId="40" applyNumberFormat="1" applyBorder="1" applyAlignment="1" quotePrefix="1">
      <alignment horizontal="right" vertical="top" wrapText="1"/>
      <protection/>
    </xf>
    <xf numFmtId="2" fontId="28" fillId="0" borderId="35" xfId="34" applyNumberFormat="1" applyBorder="1" applyAlignment="1" quotePrefix="1">
      <alignment horizontal="right" vertical="top" wrapText="1"/>
      <protection/>
    </xf>
    <xf numFmtId="2" fontId="28" fillId="0" borderId="24" xfId="34" applyNumberFormat="1" applyBorder="1" applyAlignment="1" quotePrefix="1">
      <alignment horizontal="right" vertical="top" wrapText="1"/>
      <protection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28" fillId="0" borderId="21" xfId="35" applyNumberFormat="1" applyBorder="1" applyAlignment="1" quotePrefix="1">
      <alignment horizontal="right" vertical="top" wrapText="1"/>
      <protection/>
    </xf>
    <xf numFmtId="2" fontId="28" fillId="0" borderId="22" xfId="34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wrapText="1"/>
    </xf>
    <xf numFmtId="2" fontId="28" fillId="0" borderId="28" xfId="47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vertical="top" wrapText="1"/>
    </xf>
    <xf numFmtId="2" fontId="28" fillId="0" borderId="27" xfId="34" applyNumberFormat="1" applyBorder="1" applyAlignment="1" quotePrefix="1">
      <alignment horizontal="right" vertical="top" wrapText="1"/>
      <protection/>
    </xf>
    <xf numFmtId="2" fontId="28" fillId="0" borderId="23" xfId="34" applyNumberFormat="1" applyBorder="1" applyAlignment="1" quotePrefix="1">
      <alignment horizontal="right" vertical="top" wrapText="1"/>
      <protection/>
    </xf>
    <xf numFmtId="0" fontId="29" fillId="0" borderId="36" xfId="52" applyBorder="1" applyAlignment="1" quotePrefix="1">
      <alignment horizontal="center" vertical="center" wrapText="1"/>
      <protection/>
    </xf>
    <xf numFmtId="0" fontId="29" fillId="0" borderId="37" xfId="52" applyBorder="1" applyAlignment="1">
      <alignment horizontal="center" vertical="center" wrapText="1"/>
      <protection/>
    </xf>
    <xf numFmtId="0" fontId="28" fillId="0" borderId="38" xfId="34" applyBorder="1" applyAlignment="1" quotePrefix="1">
      <alignment horizontal="right" vertical="top" wrapText="1"/>
      <protection/>
    </xf>
    <xf numFmtId="0" fontId="0" fillId="0" borderId="30" xfId="0" applyBorder="1" applyAlignment="1">
      <alignment wrapText="1"/>
    </xf>
    <xf numFmtId="0" fontId="28" fillId="0" borderId="39" xfId="34" applyBorder="1" applyAlignment="1" quotePrefix="1">
      <alignment horizontal="right" vertical="top" wrapText="1"/>
      <protection/>
    </xf>
    <xf numFmtId="0" fontId="0" fillId="0" borderId="40" xfId="0" applyBorder="1" applyAlignment="1">
      <alignment wrapText="1"/>
    </xf>
    <xf numFmtId="0" fontId="28" fillId="0" borderId="41" xfId="34" applyBorder="1" applyAlignment="1" quotePrefix="1">
      <alignment horizontal="right" vertical="top" wrapText="1"/>
      <protection/>
    </xf>
    <xf numFmtId="0" fontId="28" fillId="0" borderId="42" xfId="34" applyBorder="1" applyAlignment="1">
      <alignment horizontal="right" vertical="top" wrapText="1"/>
      <protection/>
    </xf>
    <xf numFmtId="0" fontId="28" fillId="0" borderId="43" xfId="34" applyBorder="1" applyAlignment="1">
      <alignment horizontal="right" vertical="top" wrapText="1"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center" wrapText="1"/>
      <protection/>
    </xf>
    <xf numFmtId="0" fontId="29" fillId="0" borderId="0" xfId="53" applyAlignment="1">
      <alignment horizontal="center" vertical="center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39" xfId="52" applyBorder="1" applyAlignment="1" quotePrefix="1">
      <alignment horizontal="center" vertical="center" wrapText="1"/>
      <protection/>
    </xf>
    <xf numFmtId="0" fontId="0" fillId="0" borderId="44" xfId="0" applyBorder="1" applyAlignment="1">
      <alignment wrapText="1"/>
    </xf>
    <xf numFmtId="0" fontId="29" fillId="0" borderId="45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29" fillId="0" borderId="39" xfId="45" applyBorder="1" applyAlignment="1" quotePrefix="1">
      <alignment horizontal="left" vertical="top" wrapText="1"/>
      <protection/>
    </xf>
    <xf numFmtId="2" fontId="28" fillId="0" borderId="39" xfId="34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wrapText="1"/>
    </xf>
    <xf numFmtId="2" fontId="0" fillId="0" borderId="44" xfId="0" applyNumberFormat="1" applyBorder="1" applyAlignment="1">
      <alignment wrapText="1"/>
    </xf>
    <xf numFmtId="0" fontId="28" fillId="0" borderId="39" xfId="33" applyBorder="1" applyAlignment="1" quotePrefix="1">
      <alignment horizontal="left" vertical="top" wrapText="1"/>
      <protection/>
    </xf>
    <xf numFmtId="0" fontId="28" fillId="0" borderId="46" xfId="34" applyBorder="1" applyAlignment="1" quotePrefix="1">
      <alignment horizontal="right" vertical="top" wrapText="1"/>
      <protection/>
    </xf>
    <xf numFmtId="0" fontId="0" fillId="0" borderId="47" xfId="0" applyBorder="1" applyAlignment="1">
      <alignment wrapText="1"/>
    </xf>
    <xf numFmtId="0" fontId="28" fillId="0" borderId="48" xfId="34" applyBorder="1" applyAlignment="1" quotePrefix="1">
      <alignment horizontal="right" vertical="top" wrapText="1"/>
      <protection/>
    </xf>
    <xf numFmtId="0" fontId="28" fillId="0" borderId="49" xfId="34" applyBorder="1" applyAlignment="1">
      <alignment horizontal="right" vertical="top" wrapText="1"/>
      <protection/>
    </xf>
    <xf numFmtId="0" fontId="28" fillId="0" borderId="50" xfId="34" applyBorder="1" applyAlignment="1">
      <alignment horizontal="right" vertical="top" wrapText="1"/>
      <protection/>
    </xf>
    <xf numFmtId="0" fontId="28" fillId="0" borderId="48" xfId="33" applyBorder="1" applyAlignment="1" quotePrefix="1">
      <alignment horizontal="left" vertical="top" wrapText="1"/>
      <protection/>
    </xf>
    <xf numFmtId="0" fontId="28" fillId="0" borderId="49" xfId="33" applyBorder="1" applyAlignment="1">
      <alignment horizontal="left" vertical="top" wrapText="1"/>
      <protection/>
    </xf>
    <xf numFmtId="0" fontId="28" fillId="0" borderId="50" xfId="33" applyBorder="1" applyAlignment="1">
      <alignment horizontal="left" vertical="top" wrapText="1"/>
      <protection/>
    </xf>
    <xf numFmtId="0" fontId="28" fillId="0" borderId="51" xfId="37" applyBorder="1" applyAlignment="1" quotePrefix="1">
      <alignment horizontal="left" vertical="top" wrapText="1"/>
      <protection/>
    </xf>
    <xf numFmtId="0" fontId="0" fillId="0" borderId="34" xfId="0" applyBorder="1" applyAlignment="1">
      <alignment wrapText="1"/>
    </xf>
    <xf numFmtId="0" fontId="0" fillId="0" borderId="32" xfId="0" applyBorder="1" applyAlignment="1">
      <alignment wrapText="1"/>
    </xf>
    <xf numFmtId="2" fontId="28" fillId="0" borderId="51" xfId="39" applyNumberFormat="1" applyBorder="1" applyAlignment="1" quotePrefix="1">
      <alignment horizontal="right" vertical="top" wrapText="1"/>
      <protection/>
    </xf>
    <xf numFmtId="2" fontId="0" fillId="0" borderId="32" xfId="0" applyNumberFormat="1" applyBorder="1" applyAlignment="1">
      <alignment wrapText="1"/>
    </xf>
    <xf numFmtId="0" fontId="28" fillId="0" borderId="36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37" xfId="33" applyBorder="1" applyAlignment="1">
      <alignment horizontal="left" vertical="top" wrapText="1"/>
      <protection/>
    </xf>
    <xf numFmtId="0" fontId="28" fillId="0" borderId="45" xfId="34" applyBorder="1" applyAlignment="1" quotePrefix="1">
      <alignment horizontal="right" vertical="top" wrapText="1"/>
      <protection/>
    </xf>
    <xf numFmtId="2" fontId="28" fillId="0" borderId="31" xfId="41" applyNumberFormat="1" applyBorder="1" applyAlignment="1" quotePrefix="1">
      <alignment horizontal="right" vertical="top" wrapText="1"/>
      <protection/>
    </xf>
    <xf numFmtId="2" fontId="0" fillId="0" borderId="34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8" fillId="0" borderId="51" xfId="40" applyNumberFormat="1" applyBorder="1" applyAlignment="1" quotePrefix="1">
      <alignment horizontal="right" vertical="top" wrapText="1"/>
      <protection/>
    </xf>
    <xf numFmtId="2" fontId="28" fillId="0" borderId="22" xfId="40" applyNumberFormat="1" applyBorder="1" applyAlignment="1">
      <alignment horizontal="right" vertical="top" wrapText="1"/>
      <protection/>
    </xf>
    <xf numFmtId="2" fontId="28" fillId="0" borderId="52" xfId="42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vertical="top" wrapText="1"/>
    </xf>
    <xf numFmtId="0" fontId="28" fillId="0" borderId="36" xfId="34" applyBorder="1" applyAlignment="1" quotePrefix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37" xfId="34" applyBorder="1" applyAlignment="1">
      <alignment horizontal="right" vertical="top" wrapText="1"/>
      <protection/>
    </xf>
    <xf numFmtId="0" fontId="28" fillId="0" borderId="53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8" fillId="0" borderId="55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8" fillId="0" borderId="31" xfId="34" applyNumberFormat="1" applyBorder="1" applyAlignment="1" quotePrefix="1">
      <alignment horizontal="right" vertical="top" wrapText="1"/>
      <protection/>
    </xf>
    <xf numFmtId="2" fontId="0" fillId="0" borderId="32" xfId="0" applyNumberFormat="1" applyBorder="1" applyAlignment="1">
      <alignment vertical="top" wrapText="1"/>
    </xf>
    <xf numFmtId="2" fontId="28" fillId="0" borderId="53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0" fontId="28" fillId="0" borderId="41" xfId="33" applyBorder="1" applyAlignment="1" quotePrefix="1">
      <alignment horizontal="left" vertical="top" wrapText="1"/>
      <protection/>
    </xf>
    <xf numFmtId="0" fontId="28" fillId="0" borderId="42" xfId="33" applyBorder="1" applyAlignment="1">
      <alignment horizontal="left" vertical="top" wrapText="1"/>
      <protection/>
    </xf>
    <xf numFmtId="0" fontId="28" fillId="0" borderId="43" xfId="33" applyBorder="1" applyAlignment="1">
      <alignment horizontal="left" vertical="top" wrapText="1"/>
      <protection/>
    </xf>
    <xf numFmtId="2" fontId="28" fillId="0" borderId="38" xfId="34" applyNumberFormat="1" applyBorder="1" applyAlignment="1" quotePrefix="1">
      <alignment horizontal="right" vertical="top" wrapText="1"/>
      <protection/>
    </xf>
    <xf numFmtId="2" fontId="0" fillId="0" borderId="30" xfId="0" applyNumberFormat="1" applyBorder="1" applyAlignment="1">
      <alignment vertical="top" wrapText="1"/>
    </xf>
    <xf numFmtId="2" fontId="28" fillId="0" borderId="41" xfId="34" applyNumberFormat="1" applyBorder="1" applyAlignment="1" quotePrefix="1">
      <alignment horizontal="right" vertical="top" wrapText="1"/>
      <protection/>
    </xf>
    <xf numFmtId="2" fontId="28" fillId="0" borderId="42" xfId="34" applyNumberFormat="1" applyBorder="1" applyAlignment="1">
      <alignment horizontal="right" vertical="top" wrapText="1"/>
      <protection/>
    </xf>
    <xf numFmtId="2" fontId="28" fillId="0" borderId="43" xfId="34" applyNumberFormat="1" applyBorder="1" applyAlignment="1">
      <alignment horizontal="right" vertical="top" wrapText="1"/>
      <protection/>
    </xf>
    <xf numFmtId="2" fontId="28" fillId="0" borderId="48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28" fillId="0" borderId="45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36" xfId="34" applyNumberFormat="1" applyBorder="1" applyAlignment="1" quotePrefix="1">
      <alignment horizontal="right" vertical="top" wrapText="1"/>
      <protection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37" xfId="34" applyNumberFormat="1" applyBorder="1" applyAlignment="1">
      <alignment horizontal="right" vertical="top" wrapText="1"/>
      <protection/>
    </xf>
    <xf numFmtId="2" fontId="0" fillId="0" borderId="37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8" fillId="0" borderId="48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8" fillId="0" borderId="56" xfId="39" applyNumberFormat="1" applyBorder="1" applyAlignment="1" quotePrefix="1">
      <alignment horizontal="right" vertical="top" wrapText="1"/>
      <protection/>
    </xf>
    <xf numFmtId="2" fontId="28" fillId="0" borderId="48" xfId="41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57" xfId="0" applyNumberFormat="1" applyBorder="1" applyAlignment="1">
      <alignment vertical="top" wrapText="1"/>
    </xf>
    <xf numFmtId="2" fontId="28" fillId="0" borderId="56" xfId="40" applyNumberFormat="1" applyBorder="1" applyAlignment="1" quotePrefix="1">
      <alignment horizontal="right" vertical="top" wrapText="1"/>
      <protection/>
    </xf>
    <xf numFmtId="2" fontId="28" fillId="0" borderId="57" xfId="40" applyNumberFormat="1" applyBorder="1" applyAlignment="1">
      <alignment horizontal="right" vertical="top" wrapText="1"/>
      <protection/>
    </xf>
    <xf numFmtId="0" fontId="28" fillId="0" borderId="58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28" fillId="0" borderId="58" xfId="51" applyBorder="1" applyAlignment="1" quotePrefix="1">
      <alignment horizontal="left" vertical="top" wrapText="1"/>
      <protection/>
    </xf>
    <xf numFmtId="2" fontId="28" fillId="0" borderId="35" xfId="34" applyNumberFormat="1" applyBorder="1" applyAlignment="1" quotePrefix="1">
      <alignment horizontal="right" vertical="top" wrapText="1"/>
      <protection/>
    </xf>
    <xf numFmtId="2" fontId="0" fillId="0" borderId="62" xfId="0" applyNumberFormat="1" applyBorder="1" applyAlignment="1">
      <alignment vertical="top" wrapText="1"/>
    </xf>
    <xf numFmtId="2" fontId="28" fillId="0" borderId="58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0" fillId="0" borderId="63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0" fillId="0" borderId="61" xfId="0" applyNumberFormat="1" applyBorder="1" applyAlignment="1">
      <alignment vertical="top" wrapText="1"/>
    </xf>
    <xf numFmtId="2" fontId="0" fillId="0" borderId="60" xfId="0" applyNumberFormat="1" applyBorder="1" applyAlignment="1">
      <alignment vertical="top" wrapText="1"/>
    </xf>
    <xf numFmtId="0" fontId="47" fillId="0" borderId="35" xfId="34" applyFont="1" applyBorder="1" applyAlignment="1" quotePrefix="1">
      <alignment horizontal="left" vertical="top" wrapText="1"/>
      <protection/>
    </xf>
    <xf numFmtId="0" fontId="48" fillId="0" borderId="62" xfId="0" applyFont="1" applyBorder="1" applyAlignment="1">
      <alignment horizontal="left" vertical="top" wrapText="1"/>
    </xf>
    <xf numFmtId="2" fontId="28" fillId="0" borderId="52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43" xfId="0" applyNumberFormat="1" applyBorder="1" applyAlignment="1">
      <alignment vertical="top" wrapText="1"/>
    </xf>
    <xf numFmtId="2" fontId="28" fillId="0" borderId="44" xfId="34" applyNumberFormat="1" applyBorder="1" applyAlignment="1">
      <alignment horizontal="right" vertical="top" wrapText="1"/>
      <protection/>
    </xf>
    <xf numFmtId="2" fontId="28" fillId="0" borderId="40" xfId="34" applyNumberFormat="1" applyBorder="1" applyAlignment="1">
      <alignment horizontal="right" vertical="top" wrapText="1"/>
      <protection/>
    </xf>
    <xf numFmtId="0" fontId="28" fillId="0" borderId="44" xfId="33" applyBorder="1" applyAlignment="1">
      <alignment horizontal="left" vertical="top" wrapText="1"/>
      <protection/>
    </xf>
    <xf numFmtId="0" fontId="28" fillId="0" borderId="40" xfId="33" applyBorder="1" applyAlignment="1">
      <alignment horizontal="left" vertical="top" wrapText="1"/>
      <protection/>
    </xf>
    <xf numFmtId="0" fontId="0" fillId="0" borderId="38" xfId="0" applyFill="1" applyBorder="1" applyAlignment="1">
      <alignment horizontal="left" vertical="justify" wrapText="1"/>
    </xf>
    <xf numFmtId="0" fontId="0" fillId="0" borderId="42" xfId="0" applyFill="1" applyBorder="1" applyAlignment="1">
      <alignment horizontal="left" vertical="justify" wrapText="1"/>
    </xf>
    <xf numFmtId="0" fontId="0" fillId="0" borderId="30" xfId="0" applyFill="1" applyBorder="1" applyAlignment="1">
      <alignment horizontal="left" vertical="justify" wrapText="1"/>
    </xf>
    <xf numFmtId="0" fontId="5" fillId="0" borderId="38" xfId="75" applyFont="1" applyBorder="1" applyAlignment="1">
      <alignment wrapText="1"/>
      <protection/>
    </xf>
    <xf numFmtId="0" fontId="4" fillId="0" borderId="42" xfId="75" applyBorder="1" applyAlignment="1">
      <alignment wrapText="1"/>
      <protection/>
    </xf>
    <xf numFmtId="0" fontId="4" fillId="0" borderId="30" xfId="75" applyBorder="1" applyAlignment="1">
      <alignment wrapText="1"/>
      <protection/>
    </xf>
    <xf numFmtId="2" fontId="5" fillId="0" borderId="28" xfId="75" applyNumberFormat="1" applyFont="1" applyBorder="1" applyAlignment="1">
      <alignment horizontal="right" wrapText="1"/>
      <protection/>
    </xf>
    <xf numFmtId="0" fontId="29" fillId="0" borderId="44" xfId="45" applyBorder="1" applyAlignment="1">
      <alignment horizontal="left" vertical="top" wrapText="1"/>
      <protection/>
    </xf>
    <xf numFmtId="0" fontId="29" fillId="0" borderId="40" xfId="45" applyBorder="1" applyAlignment="1">
      <alignment horizontal="left" vertical="top" wrapText="1"/>
      <protection/>
    </xf>
    <xf numFmtId="0" fontId="28" fillId="0" borderId="38" xfId="44" applyBorder="1" applyAlignment="1">
      <alignment horizontal="left" vertical="top" wrapText="1"/>
      <protection/>
    </xf>
    <xf numFmtId="0" fontId="28" fillId="0" borderId="42" xfId="44" applyBorder="1" applyAlignment="1" quotePrefix="1">
      <alignment horizontal="left" vertical="top" wrapText="1"/>
      <protection/>
    </xf>
    <xf numFmtId="0" fontId="28" fillId="0" borderId="30" xfId="44" applyBorder="1" applyAlignment="1" quotePrefix="1">
      <alignment horizontal="left" vertical="top" wrapText="1"/>
      <protection/>
    </xf>
    <xf numFmtId="2" fontId="28" fillId="0" borderId="38" xfId="48" applyNumberFormat="1" applyBorder="1" applyAlignment="1" quotePrefix="1">
      <alignment horizontal="center" vertical="top" wrapText="1"/>
      <protection/>
    </xf>
    <xf numFmtId="2" fontId="28" fillId="0" borderId="42" xfId="48" applyNumberFormat="1" applyBorder="1" applyAlignment="1" quotePrefix="1">
      <alignment horizontal="center" vertical="top" wrapText="1"/>
      <protection/>
    </xf>
    <xf numFmtId="2" fontId="28" fillId="0" borderId="30" xfId="48" applyNumberFormat="1" applyBorder="1" applyAlignment="1" quotePrefix="1">
      <alignment horizontal="center" vertical="top" wrapText="1"/>
      <protection/>
    </xf>
    <xf numFmtId="2" fontId="28" fillId="0" borderId="38" xfId="47" applyNumberFormat="1" applyBorder="1" applyAlignment="1" quotePrefix="1">
      <alignment horizontal="center" vertical="top" wrapText="1"/>
      <protection/>
    </xf>
    <xf numFmtId="2" fontId="28" fillId="0" borderId="30" xfId="47" applyNumberFormat="1" applyBorder="1" applyAlignment="1" quotePrefix="1">
      <alignment horizontal="center" vertical="top" wrapText="1"/>
      <protection/>
    </xf>
    <xf numFmtId="0" fontId="28" fillId="0" borderId="31" xfId="33" applyBorder="1" applyAlignment="1" quotePrefix="1">
      <alignment horizontal="left" vertical="top" wrapText="1"/>
      <protection/>
    </xf>
    <xf numFmtId="0" fontId="28" fillId="0" borderId="34" xfId="33" applyBorder="1" applyAlignment="1">
      <alignment horizontal="left" vertical="top" wrapText="1"/>
      <protection/>
    </xf>
    <xf numFmtId="0" fontId="28" fillId="0" borderId="32" xfId="33" applyBorder="1" applyAlignment="1">
      <alignment horizontal="left" vertical="top" wrapText="1"/>
      <protection/>
    </xf>
    <xf numFmtId="2" fontId="28" fillId="0" borderId="51" xfId="34" applyNumberFormat="1" applyBorder="1" applyAlignment="1" quotePrefix="1">
      <alignment horizontal="right" vertical="top" wrapText="1"/>
      <protection/>
    </xf>
    <xf numFmtId="2" fontId="0" fillId="0" borderId="22" xfId="0" applyNumberFormat="1" applyBorder="1" applyAlignment="1">
      <alignment vertical="top" wrapText="1"/>
    </xf>
    <xf numFmtId="2" fontId="28" fillId="0" borderId="34" xfId="34" applyNumberFormat="1" applyBorder="1" applyAlignment="1">
      <alignment horizontal="right" vertical="top" wrapText="1"/>
      <protection/>
    </xf>
    <xf numFmtId="2" fontId="28" fillId="0" borderId="32" xfId="34" applyNumberFormat="1" applyBorder="1" applyAlignment="1">
      <alignment horizontal="right" vertical="top" wrapText="1"/>
      <protection/>
    </xf>
    <xf numFmtId="0" fontId="28" fillId="0" borderId="28" xfId="33" applyBorder="1" applyAlignment="1" quotePrefix="1">
      <alignment horizontal="left" vertical="top" wrapText="1"/>
      <protection/>
    </xf>
    <xf numFmtId="0" fontId="28" fillId="0" borderId="28" xfId="33" applyBorder="1" applyAlignment="1">
      <alignment horizontal="left" vertical="top" wrapText="1"/>
      <protection/>
    </xf>
    <xf numFmtId="2" fontId="28" fillId="0" borderId="28" xfId="34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vertical="top" wrapText="1"/>
    </xf>
    <xf numFmtId="0" fontId="28" fillId="0" borderId="28" xfId="44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2" fontId="28" fillId="0" borderId="28" xfId="42" applyNumberFormat="1" applyBorder="1" applyAlignment="1" quotePrefix="1">
      <alignment horizontal="right" vertical="top" wrapText="1"/>
      <protection/>
    </xf>
    <xf numFmtId="2" fontId="28" fillId="0" borderId="28" xfId="48" applyNumberFormat="1" applyBorder="1" applyAlignment="1" quotePrefix="1">
      <alignment horizontal="right" vertical="top" wrapText="1"/>
      <protection/>
    </xf>
    <xf numFmtId="2" fontId="28" fillId="0" borderId="28" xfId="47" applyNumberFormat="1" applyBorder="1" applyAlignment="1" quotePrefix="1">
      <alignment horizontal="right" vertical="top" wrapText="1"/>
      <protection/>
    </xf>
    <xf numFmtId="2" fontId="28" fillId="0" borderId="28" xfId="47" applyNumberFormat="1" applyBorder="1" applyAlignment="1">
      <alignment horizontal="right" vertical="top" wrapText="1"/>
      <protection/>
    </xf>
    <xf numFmtId="0" fontId="29" fillId="0" borderId="28" xfId="45" applyBorder="1" applyAlignment="1" quotePrefix="1">
      <alignment horizontal="left" vertical="top" wrapText="1"/>
      <protection/>
    </xf>
    <xf numFmtId="2" fontId="28" fillId="0" borderId="28" xfId="34" applyNumberFormat="1" applyBorder="1" applyAlignment="1">
      <alignment horizontal="right" vertical="top" wrapText="1"/>
      <protection/>
    </xf>
    <xf numFmtId="2" fontId="28" fillId="0" borderId="31" xfId="34" applyNumberFormat="1" applyBorder="1" applyAlignment="1">
      <alignment horizontal="right" vertical="top" wrapText="1"/>
      <protection/>
    </xf>
    <xf numFmtId="2" fontId="0" fillId="0" borderId="34" xfId="0" applyNumberFormat="1" applyBorder="1" applyAlignment="1">
      <alignment vertical="top" wrapText="1"/>
    </xf>
    <xf numFmtId="0" fontId="5" fillId="0" borderId="28" xfId="75" applyFont="1" applyBorder="1" applyAlignment="1">
      <alignment wrapText="1"/>
      <protection/>
    </xf>
    <xf numFmtId="2" fontId="5" fillId="33" borderId="28" xfId="75" applyNumberFormat="1" applyFont="1" applyFill="1" applyBorder="1" applyAlignment="1">
      <alignment horizontal="right" wrapText="1"/>
      <protection/>
    </xf>
    <xf numFmtId="0" fontId="0" fillId="0" borderId="4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0" fillId="0" borderId="44" xfId="0" applyNumberFormat="1" applyBorder="1" applyAlignment="1">
      <alignment vertical="top" wrapText="1"/>
    </xf>
    <xf numFmtId="0" fontId="28" fillId="0" borderId="59" xfId="33" applyBorder="1" applyAlignment="1" quotePrefix="1">
      <alignment horizontal="left" vertical="top" wrapText="1"/>
      <protection/>
    </xf>
    <xf numFmtId="0" fontId="0" fillId="0" borderId="15" xfId="0" applyBorder="1" applyAlignment="1">
      <alignment vertical="top" wrapText="1"/>
    </xf>
    <xf numFmtId="2" fontId="28" fillId="0" borderId="63" xfId="34" applyNumberFormat="1" applyBorder="1" applyAlignment="1" quotePrefix="1">
      <alignment horizontal="right" vertical="top" wrapText="1"/>
      <protection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4" fillId="0" borderId="38" xfId="75" applyFont="1" applyBorder="1" applyAlignment="1">
      <alignment wrapText="1"/>
      <protection/>
    </xf>
    <xf numFmtId="0" fontId="4" fillId="0" borderId="42" xfId="75" applyFont="1" applyBorder="1" applyAlignment="1">
      <alignment wrapText="1"/>
      <protection/>
    </xf>
    <xf numFmtId="0" fontId="4" fillId="0" borderId="30" xfId="75" applyFont="1" applyBorder="1" applyAlignment="1">
      <alignment wrapText="1"/>
      <protection/>
    </xf>
    <xf numFmtId="2" fontId="4" fillId="0" borderId="28" xfId="75" applyNumberFormat="1" applyFont="1" applyBorder="1" applyAlignment="1">
      <alignment horizontal="right" wrapText="1"/>
      <protection/>
    </xf>
    <xf numFmtId="0" fontId="6" fillId="0" borderId="0" xfId="75" applyFont="1" applyBorder="1" applyAlignment="1">
      <alignment horizontal="lef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zoomScale="80" zoomScaleSheetLayoutView="80" zoomScalePageLayoutView="0" workbookViewId="0" topLeftCell="A17">
      <selection activeCell="E17" sqref="E17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10.421875" style="1" bestFit="1" customWidth="1"/>
    <col min="7" max="7" width="0.13671875" style="1" customWidth="1"/>
    <col min="8" max="8" width="12.421875" style="1" customWidth="1"/>
    <col min="9" max="9" width="0.13671875" style="1" customWidth="1"/>
    <col min="10" max="10" width="13.57421875" style="1" customWidth="1"/>
    <col min="11" max="11" width="0.2890625" style="1" hidden="1" customWidth="1"/>
    <col min="12" max="12" width="0.13671875" style="1" hidden="1" customWidth="1"/>
    <col min="13" max="13" width="14.57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8515625" style="1" customWidth="1"/>
    <col min="18" max="18" width="2.57421875" style="1" customWidth="1"/>
    <col min="19" max="19" width="11.140625" style="1" customWidth="1"/>
    <col min="20" max="20" width="27.140625" style="1" customWidth="1"/>
    <col min="21" max="16384" width="9.140625" style="1" customWidth="1"/>
  </cols>
  <sheetData>
    <row r="1" spans="3:18" ht="18" customHeight="1">
      <c r="C1" s="95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3:18" ht="0" customHeight="1" hidden="1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4:16" ht="16.5" customHeight="1"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ht="0.75" customHeight="1"/>
    <row r="5" spans="3:15" ht="21.75" customHeight="1">
      <c r="C5" s="99" t="s">
        <v>2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ht="2.25" customHeight="1" hidden="1"/>
    <row r="7" spans="1:20" ht="48" customHeight="1">
      <c r="A7" s="2" t="s">
        <v>3</v>
      </c>
      <c r="B7" s="101" t="s">
        <v>4</v>
      </c>
      <c r="C7" s="102"/>
      <c r="D7" s="91"/>
      <c r="E7" s="3" t="s">
        <v>5</v>
      </c>
      <c r="F7" s="2" t="s">
        <v>6</v>
      </c>
      <c r="H7" s="4" t="s">
        <v>7</v>
      </c>
      <c r="J7" s="2" t="s">
        <v>8</v>
      </c>
      <c r="L7" s="103" t="s">
        <v>9</v>
      </c>
      <c r="M7" s="104"/>
      <c r="O7" s="101" t="s">
        <v>10</v>
      </c>
      <c r="P7" s="102"/>
      <c r="Q7" s="91"/>
      <c r="R7" s="86" t="s">
        <v>11</v>
      </c>
      <c r="S7" s="87"/>
      <c r="T7" s="2" t="s">
        <v>12</v>
      </c>
    </row>
    <row r="8" spans="1:20" ht="15" customHeight="1">
      <c r="A8" s="5" t="s">
        <v>13</v>
      </c>
      <c r="B8" s="109" t="s">
        <v>14</v>
      </c>
      <c r="C8" s="102"/>
      <c r="D8" s="91"/>
      <c r="E8" s="6" t="s">
        <v>15</v>
      </c>
      <c r="F8" s="7" t="s">
        <v>13</v>
      </c>
      <c r="H8" s="64">
        <f>H9+H10</f>
        <v>3343.7</v>
      </c>
      <c r="J8" s="110" t="s">
        <v>13</v>
      </c>
      <c r="K8" s="111"/>
      <c r="M8" s="90" t="s">
        <v>13</v>
      </c>
      <c r="N8" s="91"/>
      <c r="O8" s="112" t="s">
        <v>13</v>
      </c>
      <c r="P8" s="113"/>
      <c r="Q8" s="114"/>
      <c r="R8" s="90" t="s">
        <v>13</v>
      </c>
      <c r="S8" s="91"/>
      <c r="T8" s="8" t="s">
        <v>13</v>
      </c>
    </row>
    <row r="9" spans="1:20" ht="15" customHeight="1">
      <c r="A9" s="9" t="s">
        <v>13</v>
      </c>
      <c r="B9" s="115" t="s">
        <v>16</v>
      </c>
      <c r="C9" s="116"/>
      <c r="D9" s="117"/>
      <c r="E9" s="10" t="s">
        <v>15</v>
      </c>
      <c r="F9" s="8" t="s">
        <v>13</v>
      </c>
      <c r="H9" s="65">
        <v>3343.7</v>
      </c>
      <c r="J9" s="88" t="s">
        <v>13</v>
      </c>
      <c r="K9" s="89"/>
      <c r="M9" s="90" t="s">
        <v>13</v>
      </c>
      <c r="N9" s="91"/>
      <c r="O9" s="92" t="s">
        <v>13</v>
      </c>
      <c r="P9" s="93"/>
      <c r="Q9" s="94"/>
      <c r="R9" s="90" t="s">
        <v>13</v>
      </c>
      <c r="S9" s="91"/>
      <c r="T9" s="11" t="s">
        <v>13</v>
      </c>
    </row>
    <row r="10" spans="1:20" ht="15" customHeight="1">
      <c r="A10" s="9" t="s">
        <v>13</v>
      </c>
      <c r="B10" s="123" t="s">
        <v>17</v>
      </c>
      <c r="C10" s="124"/>
      <c r="D10" s="125"/>
      <c r="E10" s="10" t="s">
        <v>15</v>
      </c>
      <c r="F10" s="12" t="s">
        <v>13</v>
      </c>
      <c r="H10" s="65">
        <v>0</v>
      </c>
      <c r="J10" s="126" t="s">
        <v>13</v>
      </c>
      <c r="K10" s="104"/>
      <c r="M10" s="90" t="s">
        <v>13</v>
      </c>
      <c r="N10" s="91"/>
      <c r="O10" s="134" t="s">
        <v>13</v>
      </c>
      <c r="P10" s="135"/>
      <c r="Q10" s="136"/>
      <c r="R10" s="90" t="s">
        <v>13</v>
      </c>
      <c r="S10" s="91"/>
      <c r="T10" s="12" t="s">
        <v>13</v>
      </c>
    </row>
    <row r="11" spans="1:20" ht="26.25" customHeight="1">
      <c r="A11" s="13" t="s">
        <v>18</v>
      </c>
      <c r="B11" s="105" t="s">
        <v>19</v>
      </c>
      <c r="C11" s="102"/>
      <c r="D11" s="91"/>
      <c r="E11" s="28" t="s">
        <v>22</v>
      </c>
      <c r="F11" s="65">
        <v>9.88</v>
      </c>
      <c r="G11" s="64"/>
      <c r="H11" s="65">
        <f>431538.21+60186.6</f>
        <v>491724.81</v>
      </c>
      <c r="I11" s="64"/>
      <c r="J11" s="106">
        <f>422278.39+49127.57</f>
        <v>471405.96</v>
      </c>
      <c r="K11" s="107"/>
      <c r="L11" s="64"/>
      <c r="M11" s="66">
        <v>491724.81</v>
      </c>
      <c r="N11" s="67"/>
      <c r="O11" s="106">
        <v>-20318.85</v>
      </c>
      <c r="P11" s="108"/>
      <c r="Q11" s="107"/>
      <c r="R11" s="106">
        <v>20318.85</v>
      </c>
      <c r="S11" s="107"/>
      <c r="T11" s="46" t="s">
        <v>54</v>
      </c>
    </row>
    <row r="12" spans="1:20" ht="15">
      <c r="A12" s="27" t="s">
        <v>20</v>
      </c>
      <c r="B12" s="118" t="s">
        <v>21</v>
      </c>
      <c r="C12" s="119"/>
      <c r="D12" s="120"/>
      <c r="E12" s="28" t="s">
        <v>22</v>
      </c>
      <c r="F12" s="68">
        <v>1.09</v>
      </c>
      <c r="G12" s="64"/>
      <c r="H12" s="69">
        <v>43735.65</v>
      </c>
      <c r="I12" s="64"/>
      <c r="J12" s="121">
        <v>43167.12</v>
      </c>
      <c r="K12" s="122"/>
      <c r="L12" s="64"/>
      <c r="M12" s="132">
        <v>43735.65</v>
      </c>
      <c r="N12" s="133"/>
      <c r="O12" s="127">
        <v>-568.53</v>
      </c>
      <c r="P12" s="128"/>
      <c r="Q12" s="129"/>
      <c r="R12" s="130">
        <v>568.53</v>
      </c>
      <c r="S12" s="131"/>
      <c r="T12" s="43" t="s">
        <v>55</v>
      </c>
    </row>
    <row r="13" spans="1:20" ht="15">
      <c r="A13" s="29" t="s">
        <v>23</v>
      </c>
      <c r="B13" s="137" t="s">
        <v>24</v>
      </c>
      <c r="C13" s="138"/>
      <c r="D13" s="139"/>
      <c r="E13" s="30" t="s">
        <v>22</v>
      </c>
      <c r="F13" s="70">
        <v>1.38</v>
      </c>
      <c r="G13" s="64"/>
      <c r="H13" s="71">
        <v>55371.72</v>
      </c>
      <c r="I13" s="64"/>
      <c r="J13" s="140">
        <v>54651.91</v>
      </c>
      <c r="K13" s="141"/>
      <c r="L13" s="64"/>
      <c r="M13" s="142">
        <v>55371.72</v>
      </c>
      <c r="N13" s="143"/>
      <c r="O13" s="144">
        <v>-719.81</v>
      </c>
      <c r="P13" s="145"/>
      <c r="Q13" s="146"/>
      <c r="R13" s="142">
        <v>719.81</v>
      </c>
      <c r="S13" s="143"/>
      <c r="T13" s="43" t="s">
        <v>55</v>
      </c>
    </row>
    <row r="14" spans="1:20" ht="15" customHeight="1">
      <c r="A14" s="9" t="s">
        <v>25</v>
      </c>
      <c r="B14" s="147" t="s">
        <v>26</v>
      </c>
      <c r="C14" s="148"/>
      <c r="D14" s="149"/>
      <c r="E14" s="10" t="s">
        <v>22</v>
      </c>
      <c r="F14" s="72">
        <v>3.04</v>
      </c>
      <c r="G14" s="64"/>
      <c r="H14" s="65">
        <v>121978.29</v>
      </c>
      <c r="I14" s="64"/>
      <c r="J14" s="150">
        <v>120392.67</v>
      </c>
      <c r="K14" s="151"/>
      <c r="L14" s="64"/>
      <c r="M14" s="106">
        <v>121978.29</v>
      </c>
      <c r="N14" s="133"/>
      <c r="O14" s="152">
        <v>-1585.62</v>
      </c>
      <c r="P14" s="153"/>
      <c r="Q14" s="154"/>
      <c r="R14" s="155">
        <v>1585.62</v>
      </c>
      <c r="S14" s="156"/>
      <c r="T14" s="43" t="s">
        <v>55</v>
      </c>
    </row>
    <row r="15" spans="1:20" ht="15" customHeight="1">
      <c r="A15" s="14" t="s">
        <v>27</v>
      </c>
      <c r="B15" s="123" t="s">
        <v>28</v>
      </c>
      <c r="C15" s="124"/>
      <c r="D15" s="125"/>
      <c r="E15" s="15" t="s">
        <v>22</v>
      </c>
      <c r="F15" s="72">
        <v>2.3</v>
      </c>
      <c r="G15" s="64"/>
      <c r="H15" s="73">
        <v>92286.21</v>
      </c>
      <c r="I15" s="64"/>
      <c r="J15" s="157">
        <v>91086.55</v>
      </c>
      <c r="K15" s="158"/>
      <c r="L15" s="64"/>
      <c r="M15" s="106">
        <v>92286.21</v>
      </c>
      <c r="N15" s="133"/>
      <c r="O15" s="159">
        <v>-1199.66</v>
      </c>
      <c r="P15" s="160"/>
      <c r="Q15" s="161"/>
      <c r="R15" s="159">
        <v>1199.66</v>
      </c>
      <c r="S15" s="162"/>
      <c r="T15" s="44" t="s">
        <v>56</v>
      </c>
    </row>
    <row r="16" spans="6:19" ht="0" customHeight="1" hidden="1"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20" ht="15" customHeight="1">
      <c r="A17" s="16" t="s">
        <v>29</v>
      </c>
      <c r="B17" s="123" t="s">
        <v>30</v>
      </c>
      <c r="C17" s="163"/>
      <c r="D17" s="164"/>
      <c r="E17" s="17" t="s">
        <v>22</v>
      </c>
      <c r="F17" s="74">
        <v>1.32</v>
      </c>
      <c r="G17" s="64"/>
      <c r="H17" s="74">
        <v>52964.28</v>
      </c>
      <c r="I17" s="64"/>
      <c r="J17" s="159">
        <v>52275.8</v>
      </c>
      <c r="K17" s="162"/>
      <c r="L17" s="64"/>
      <c r="M17" s="159">
        <v>52964.28</v>
      </c>
      <c r="N17" s="162"/>
      <c r="O17" s="159">
        <v>-688.48</v>
      </c>
      <c r="P17" s="165"/>
      <c r="Q17" s="162"/>
      <c r="R17" s="159">
        <v>688.48</v>
      </c>
      <c r="S17" s="162"/>
      <c r="T17" s="44" t="s">
        <v>57</v>
      </c>
    </row>
    <row r="18" spans="1:20" ht="14.25" customHeight="1">
      <c r="A18" s="18" t="s">
        <v>31</v>
      </c>
      <c r="B18" s="166" t="s">
        <v>32</v>
      </c>
      <c r="C18" s="167"/>
      <c r="D18" s="168"/>
      <c r="E18" s="19" t="s">
        <v>22</v>
      </c>
      <c r="F18" s="75">
        <v>0.38</v>
      </c>
      <c r="G18" s="64"/>
      <c r="H18" s="76">
        <v>15247.32</v>
      </c>
      <c r="I18" s="64"/>
      <c r="J18" s="169">
        <v>15049.12</v>
      </c>
      <c r="K18" s="156"/>
      <c r="L18" s="64"/>
      <c r="M18" s="169">
        <v>15247.32</v>
      </c>
      <c r="N18" s="156"/>
      <c r="O18" s="170">
        <v>-198.2</v>
      </c>
      <c r="P18" s="171"/>
      <c r="Q18" s="172"/>
      <c r="R18" s="173">
        <v>198.2</v>
      </c>
      <c r="S18" s="174"/>
      <c r="T18" s="44" t="s">
        <v>58</v>
      </c>
    </row>
    <row r="19" spans="1:20" ht="0.75" customHeight="1">
      <c r="A19" s="175" t="s">
        <v>33</v>
      </c>
      <c r="B19" s="137" t="s">
        <v>34</v>
      </c>
      <c r="C19" s="138"/>
      <c r="D19" s="139"/>
      <c r="E19" s="180" t="s">
        <v>22</v>
      </c>
      <c r="F19" s="181">
        <v>0.16</v>
      </c>
      <c r="G19" s="64"/>
      <c r="H19" s="183">
        <v>6419.88</v>
      </c>
      <c r="I19" s="64"/>
      <c r="J19" s="140">
        <v>6336.43</v>
      </c>
      <c r="K19" s="141"/>
      <c r="L19" s="64"/>
      <c r="M19" s="144">
        <v>6419.88</v>
      </c>
      <c r="N19" s="146"/>
      <c r="O19" s="144">
        <v>-83.45</v>
      </c>
      <c r="P19" s="145"/>
      <c r="Q19" s="146"/>
      <c r="R19" s="144">
        <v>83.45</v>
      </c>
      <c r="S19" s="146"/>
      <c r="T19" s="190" t="s">
        <v>59</v>
      </c>
    </row>
    <row r="20" spans="1:20" ht="30" customHeight="1">
      <c r="A20" s="176"/>
      <c r="B20" s="177"/>
      <c r="C20" s="178"/>
      <c r="D20" s="179"/>
      <c r="E20" s="176"/>
      <c r="F20" s="182"/>
      <c r="G20" s="64"/>
      <c r="H20" s="184"/>
      <c r="I20" s="64"/>
      <c r="J20" s="185"/>
      <c r="K20" s="186"/>
      <c r="L20" s="64"/>
      <c r="M20" s="187"/>
      <c r="N20" s="188"/>
      <c r="O20" s="187"/>
      <c r="P20" s="189"/>
      <c r="Q20" s="188"/>
      <c r="R20" s="187"/>
      <c r="S20" s="188"/>
      <c r="T20" s="191"/>
    </row>
    <row r="21" spans="6:19" ht="0" customHeight="1" hidden="1"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20" ht="15" customHeight="1">
      <c r="A22" s="16" t="s">
        <v>35</v>
      </c>
      <c r="B22" s="123" t="s">
        <v>36</v>
      </c>
      <c r="C22" s="124"/>
      <c r="D22" s="125"/>
      <c r="E22" s="17" t="s">
        <v>22</v>
      </c>
      <c r="F22" s="77">
        <v>0.15</v>
      </c>
      <c r="G22" s="64"/>
      <c r="H22" s="74">
        <v>6018.72</v>
      </c>
      <c r="I22" s="64"/>
      <c r="J22" s="192">
        <v>5940.47</v>
      </c>
      <c r="K22" s="193"/>
      <c r="L22" s="64"/>
      <c r="M22" s="152">
        <v>6018.72</v>
      </c>
      <c r="N22" s="194"/>
      <c r="O22" s="106">
        <v>-78.25</v>
      </c>
      <c r="P22" s="195"/>
      <c r="Q22" s="196"/>
      <c r="R22" s="152">
        <v>78.25</v>
      </c>
      <c r="S22" s="194"/>
      <c r="T22" s="44" t="s">
        <v>60</v>
      </c>
    </row>
    <row r="23" spans="1:20" ht="15" customHeight="1">
      <c r="A23" s="16" t="s">
        <v>37</v>
      </c>
      <c r="B23" s="109" t="s">
        <v>38</v>
      </c>
      <c r="C23" s="197"/>
      <c r="D23" s="198"/>
      <c r="E23" s="17" t="s">
        <v>22</v>
      </c>
      <c r="F23" s="78">
        <v>0.06</v>
      </c>
      <c r="G23" s="64"/>
      <c r="H23" s="74">
        <v>2407.44</v>
      </c>
      <c r="I23" s="64"/>
      <c r="J23" s="192">
        <v>2376.14</v>
      </c>
      <c r="K23" s="193"/>
      <c r="L23" s="64"/>
      <c r="M23" s="152">
        <v>2407.44</v>
      </c>
      <c r="N23" s="194"/>
      <c r="O23" s="106">
        <v>-31.3</v>
      </c>
      <c r="P23" s="195"/>
      <c r="Q23" s="196"/>
      <c r="R23" s="152">
        <v>31.3</v>
      </c>
      <c r="S23" s="194"/>
      <c r="T23" s="45" t="s">
        <v>61</v>
      </c>
    </row>
    <row r="24" spans="1:20" ht="14.25" customHeight="1">
      <c r="A24" s="16" t="s">
        <v>39</v>
      </c>
      <c r="B24" s="109" t="s">
        <v>40</v>
      </c>
      <c r="C24" s="197"/>
      <c r="D24" s="198"/>
      <c r="E24" s="17" t="s">
        <v>22</v>
      </c>
      <c r="F24" s="78">
        <v>2</v>
      </c>
      <c r="G24" s="64"/>
      <c r="H24" s="74">
        <f>35108.88+60186.6</f>
        <v>95295.48</v>
      </c>
      <c r="I24" s="64"/>
      <c r="J24" s="192">
        <f>31002.37+49127.57</f>
        <v>80129.94</v>
      </c>
      <c r="K24" s="193"/>
      <c r="L24" s="64"/>
      <c r="M24" s="152">
        <v>95295.48</v>
      </c>
      <c r="N24" s="194"/>
      <c r="O24" s="106">
        <v>-15165.54</v>
      </c>
      <c r="P24" s="195"/>
      <c r="Q24" s="196"/>
      <c r="R24" s="152">
        <v>15165.54</v>
      </c>
      <c r="S24" s="194"/>
      <c r="T24" s="47" t="s">
        <v>62</v>
      </c>
    </row>
    <row r="25" spans="1:20" ht="14.25" customHeight="1">
      <c r="A25" s="21">
        <v>2</v>
      </c>
      <c r="B25" s="105" t="s">
        <v>41</v>
      </c>
      <c r="C25" s="206"/>
      <c r="D25" s="207"/>
      <c r="E25" s="10" t="s">
        <v>22</v>
      </c>
      <c r="F25" s="79">
        <v>0.52</v>
      </c>
      <c r="G25" s="64"/>
      <c r="H25" s="65">
        <v>12170.97</v>
      </c>
      <c r="I25" s="64"/>
      <c r="J25" s="192">
        <v>12279.12</v>
      </c>
      <c r="K25" s="193"/>
      <c r="L25" s="64"/>
      <c r="M25" s="106">
        <v>12170.97</v>
      </c>
      <c r="N25" s="133"/>
      <c r="O25" s="106"/>
      <c r="P25" s="195"/>
      <c r="Q25" s="196"/>
      <c r="R25" s="106"/>
      <c r="S25" s="133"/>
      <c r="T25" s="45" t="s">
        <v>63</v>
      </c>
    </row>
    <row r="26" spans="1:20" ht="14.25" customHeight="1">
      <c r="A26" s="13">
        <v>3</v>
      </c>
      <c r="B26" s="105" t="s">
        <v>42</v>
      </c>
      <c r="C26" s="206"/>
      <c r="D26" s="207"/>
      <c r="E26" s="10" t="s">
        <v>22</v>
      </c>
      <c r="F26" s="79">
        <v>0.0038</v>
      </c>
      <c r="G26" s="64"/>
      <c r="H26" s="65">
        <v>152.16</v>
      </c>
      <c r="I26" s="64"/>
      <c r="J26" s="192">
        <v>151.73</v>
      </c>
      <c r="K26" s="193"/>
      <c r="L26" s="64"/>
      <c r="M26" s="106">
        <v>152.16</v>
      </c>
      <c r="N26" s="133"/>
      <c r="O26" s="106">
        <v>-0.43</v>
      </c>
      <c r="P26" s="195"/>
      <c r="Q26" s="196"/>
      <c r="R26" s="106">
        <v>0.43</v>
      </c>
      <c r="S26" s="133"/>
      <c r="T26" s="42" t="s">
        <v>54</v>
      </c>
    </row>
    <row r="27" spans="6:19" ht="0" customHeight="1" hidden="1"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20" ht="15" customHeight="1">
      <c r="A28" s="13">
        <v>4</v>
      </c>
      <c r="B28" s="105" t="s">
        <v>43</v>
      </c>
      <c r="C28" s="206"/>
      <c r="D28" s="207"/>
      <c r="E28" s="10" t="s">
        <v>22</v>
      </c>
      <c r="F28" s="80">
        <v>1.86</v>
      </c>
      <c r="G28" s="64"/>
      <c r="H28" s="65" t="s">
        <v>13</v>
      </c>
      <c r="I28" s="64"/>
      <c r="J28" s="192">
        <f>J29+J30-J32</f>
        <v>126071.3</v>
      </c>
      <c r="K28" s="193"/>
      <c r="L28" s="64"/>
      <c r="M28" s="106">
        <f>M31</f>
        <v>57168</v>
      </c>
      <c r="N28" s="133"/>
      <c r="O28" s="106">
        <f>J28-M28</f>
        <v>68903.3</v>
      </c>
      <c r="P28" s="195"/>
      <c r="Q28" s="196"/>
      <c r="R28" s="106" t="s">
        <v>13</v>
      </c>
      <c r="S28" s="133"/>
      <c r="T28" s="20" t="s">
        <v>13</v>
      </c>
    </row>
    <row r="29" spans="1:20" ht="15" customHeight="1">
      <c r="A29" s="26" t="s">
        <v>13</v>
      </c>
      <c r="B29" s="216" t="s">
        <v>44</v>
      </c>
      <c r="C29" s="217"/>
      <c r="D29" s="218"/>
      <c r="E29" s="25" t="s">
        <v>22</v>
      </c>
      <c r="F29" s="80" t="s">
        <v>13</v>
      </c>
      <c r="G29" s="64"/>
      <c r="H29" s="71">
        <v>74631.12</v>
      </c>
      <c r="I29" s="64"/>
      <c r="J29" s="219">
        <v>73401.18</v>
      </c>
      <c r="K29" s="220"/>
      <c r="L29" s="64"/>
      <c r="M29" s="142" t="s">
        <v>13</v>
      </c>
      <c r="N29" s="143"/>
      <c r="O29" s="142" t="s">
        <v>13</v>
      </c>
      <c r="P29" s="221"/>
      <c r="Q29" s="222"/>
      <c r="R29" s="142" t="s">
        <v>13</v>
      </c>
      <c r="S29" s="143"/>
      <c r="T29" s="22" t="s">
        <v>13</v>
      </c>
    </row>
    <row r="30" spans="1:20" ht="15" customHeight="1">
      <c r="A30" s="33" t="s">
        <v>13</v>
      </c>
      <c r="B30" s="223" t="s">
        <v>45</v>
      </c>
      <c r="C30" s="224"/>
      <c r="D30" s="224"/>
      <c r="E30" s="34" t="s">
        <v>22</v>
      </c>
      <c r="F30" s="41" t="s">
        <v>13</v>
      </c>
      <c r="G30" s="81"/>
      <c r="H30" s="41" t="s">
        <v>13</v>
      </c>
      <c r="I30" s="81"/>
      <c r="J30" s="225">
        <v>72989.39</v>
      </c>
      <c r="K30" s="226"/>
      <c r="L30" s="81"/>
      <c r="M30" s="225" t="s">
        <v>13</v>
      </c>
      <c r="N30" s="226"/>
      <c r="O30" s="225" t="s">
        <v>13</v>
      </c>
      <c r="P30" s="226"/>
      <c r="Q30" s="226"/>
      <c r="R30" s="225" t="s">
        <v>13</v>
      </c>
      <c r="S30" s="226"/>
      <c r="T30" s="35" t="s">
        <v>13</v>
      </c>
    </row>
    <row r="31" spans="1:20" ht="15.75" customHeight="1">
      <c r="A31" s="37" t="s">
        <v>13</v>
      </c>
      <c r="B31" s="227" t="s">
        <v>46</v>
      </c>
      <c r="C31" s="228"/>
      <c r="D31" s="228"/>
      <c r="E31" s="38" t="s">
        <v>22</v>
      </c>
      <c r="F31" s="63" t="s">
        <v>13</v>
      </c>
      <c r="G31" s="81"/>
      <c r="H31" s="82" t="s">
        <v>13</v>
      </c>
      <c r="I31" s="81"/>
      <c r="J31" s="229" t="s">
        <v>13</v>
      </c>
      <c r="K31" s="226"/>
      <c r="L31" s="81"/>
      <c r="M31" s="229">
        <f>F47</f>
        <v>57168</v>
      </c>
      <c r="N31" s="226"/>
      <c r="O31" s="230" t="s">
        <v>13</v>
      </c>
      <c r="P31" s="226"/>
      <c r="Q31" s="226"/>
      <c r="R31" s="231" t="s">
        <v>13</v>
      </c>
      <c r="S31" s="232"/>
      <c r="T31" s="39" t="s">
        <v>13</v>
      </c>
    </row>
    <row r="32" spans="1:20" ht="15.75" customHeight="1">
      <c r="A32" s="37"/>
      <c r="B32" s="208" t="s">
        <v>53</v>
      </c>
      <c r="C32" s="209"/>
      <c r="D32" s="210"/>
      <c r="E32" s="38" t="s">
        <v>22</v>
      </c>
      <c r="F32" s="63"/>
      <c r="G32" s="81"/>
      <c r="H32" s="82"/>
      <c r="I32" s="81"/>
      <c r="J32" s="63">
        <v>20319.27</v>
      </c>
      <c r="K32" s="83"/>
      <c r="L32" s="81"/>
      <c r="M32" s="63"/>
      <c r="N32" s="83"/>
      <c r="O32" s="211"/>
      <c r="P32" s="212"/>
      <c r="Q32" s="213"/>
      <c r="R32" s="214"/>
      <c r="S32" s="215"/>
      <c r="T32" s="39"/>
    </row>
    <row r="33" spans="1:20" ht="19.5" customHeight="1">
      <c r="A33" s="40">
        <v>5</v>
      </c>
      <c r="B33" s="233" t="s">
        <v>47</v>
      </c>
      <c r="C33" s="228"/>
      <c r="D33" s="228"/>
      <c r="E33" s="34" t="s">
        <v>22</v>
      </c>
      <c r="F33" s="41" t="s">
        <v>13</v>
      </c>
      <c r="G33" s="81"/>
      <c r="H33" s="41" t="s">
        <v>13</v>
      </c>
      <c r="I33" s="81"/>
      <c r="J33" s="225">
        <f>J34+J36</f>
        <v>219211.22999999998</v>
      </c>
      <c r="K33" s="226"/>
      <c r="L33" s="81"/>
      <c r="M33" s="225">
        <v>0</v>
      </c>
      <c r="N33" s="226"/>
      <c r="O33" s="225">
        <f>J33-M33</f>
        <v>219211.22999999998</v>
      </c>
      <c r="P33" s="226"/>
      <c r="Q33" s="226"/>
      <c r="R33" s="225" t="s">
        <v>13</v>
      </c>
      <c r="S33" s="226"/>
      <c r="T33" s="35" t="s">
        <v>13</v>
      </c>
    </row>
    <row r="34" spans="1:20" ht="15" customHeight="1">
      <c r="A34" s="33" t="s">
        <v>13</v>
      </c>
      <c r="B34" s="223" t="s">
        <v>44</v>
      </c>
      <c r="C34" s="228"/>
      <c r="D34" s="228"/>
      <c r="E34" s="34" t="s">
        <v>22</v>
      </c>
      <c r="F34" s="41" t="s">
        <v>13</v>
      </c>
      <c r="G34" s="81"/>
      <c r="H34" s="41" t="s">
        <v>13</v>
      </c>
      <c r="I34" s="81"/>
      <c r="J34" s="225">
        <v>2.96</v>
      </c>
      <c r="K34" s="226"/>
      <c r="L34" s="81"/>
      <c r="M34" s="225" t="s">
        <v>13</v>
      </c>
      <c r="N34" s="226"/>
      <c r="O34" s="225" t="s">
        <v>13</v>
      </c>
      <c r="P34" s="226"/>
      <c r="Q34" s="226"/>
      <c r="R34" s="225" t="s">
        <v>13</v>
      </c>
      <c r="S34" s="234"/>
      <c r="T34" s="35" t="s">
        <v>13</v>
      </c>
    </row>
    <row r="35" spans="1:20" ht="0" customHeight="1" hidden="1">
      <c r="A35" s="36"/>
      <c r="B35" s="36"/>
      <c r="C35" s="36"/>
      <c r="D35" s="36"/>
      <c r="E35" s="34" t="s">
        <v>22</v>
      </c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36"/>
    </row>
    <row r="36" spans="1:20" ht="15" customHeight="1">
      <c r="A36" s="33" t="s">
        <v>13</v>
      </c>
      <c r="B36" s="223" t="s">
        <v>45</v>
      </c>
      <c r="C36" s="228"/>
      <c r="D36" s="228"/>
      <c r="E36" s="34" t="s">
        <v>22</v>
      </c>
      <c r="F36" s="41" t="s">
        <v>13</v>
      </c>
      <c r="G36" s="81"/>
      <c r="H36" s="41" t="s">
        <v>13</v>
      </c>
      <c r="I36" s="81"/>
      <c r="J36" s="235">
        <v>219208.27</v>
      </c>
      <c r="K36" s="236"/>
      <c r="L36" s="143"/>
      <c r="M36" s="225" t="s">
        <v>13</v>
      </c>
      <c r="N36" s="226"/>
      <c r="O36" s="225" t="s">
        <v>13</v>
      </c>
      <c r="P36" s="226"/>
      <c r="Q36" s="226"/>
      <c r="R36" s="225" t="s">
        <v>13</v>
      </c>
      <c r="S36" s="234"/>
      <c r="T36" s="35" t="s">
        <v>13</v>
      </c>
    </row>
    <row r="37" spans="1:20" ht="15" customHeight="1">
      <c r="A37" s="33" t="s">
        <v>13</v>
      </c>
      <c r="B37" s="223" t="s">
        <v>46</v>
      </c>
      <c r="C37" s="228"/>
      <c r="D37" s="228"/>
      <c r="E37" s="34" t="s">
        <v>22</v>
      </c>
      <c r="F37" s="41" t="s">
        <v>13</v>
      </c>
      <c r="G37" s="81"/>
      <c r="H37" s="41" t="s">
        <v>13</v>
      </c>
      <c r="I37" s="81"/>
      <c r="J37" s="225" t="s">
        <v>13</v>
      </c>
      <c r="K37" s="226"/>
      <c r="L37" s="81"/>
      <c r="M37" s="225">
        <v>0</v>
      </c>
      <c r="N37" s="226"/>
      <c r="O37" s="225" t="s">
        <v>13</v>
      </c>
      <c r="P37" s="226"/>
      <c r="Q37" s="226"/>
      <c r="R37" s="225" t="s">
        <v>13</v>
      </c>
      <c r="S37" s="234"/>
      <c r="T37" s="35" t="s">
        <v>13</v>
      </c>
    </row>
    <row r="38" spans="1:20" ht="14.25" customHeight="1">
      <c r="A38" s="33" t="s">
        <v>13</v>
      </c>
      <c r="B38" s="223" t="s">
        <v>13</v>
      </c>
      <c r="C38" s="228"/>
      <c r="D38" s="228"/>
      <c r="E38" s="34"/>
      <c r="F38" s="41" t="s">
        <v>13</v>
      </c>
      <c r="G38" s="81"/>
      <c r="H38" s="41" t="s">
        <v>13</v>
      </c>
      <c r="I38" s="81"/>
      <c r="J38" s="225" t="s">
        <v>13</v>
      </c>
      <c r="K38" s="226"/>
      <c r="L38" s="81"/>
      <c r="M38" s="225" t="s">
        <v>13</v>
      </c>
      <c r="N38" s="226"/>
      <c r="O38" s="225" t="s">
        <v>13</v>
      </c>
      <c r="P38" s="226"/>
      <c r="Q38" s="226"/>
      <c r="R38" s="225" t="s">
        <v>13</v>
      </c>
      <c r="S38" s="234"/>
      <c r="T38" s="35" t="s">
        <v>13</v>
      </c>
    </row>
    <row r="39" spans="1:20" ht="0" customHeight="1" hidden="1">
      <c r="A39" s="36"/>
      <c r="B39" s="36"/>
      <c r="C39" s="36"/>
      <c r="D39" s="36"/>
      <c r="E39" s="34" t="s">
        <v>22</v>
      </c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36"/>
    </row>
    <row r="40" spans="1:20" ht="15" customHeight="1">
      <c r="A40" s="40">
        <v>6</v>
      </c>
      <c r="B40" s="233" t="s">
        <v>48</v>
      </c>
      <c r="C40" s="228"/>
      <c r="D40" s="228"/>
      <c r="E40" s="34" t="s">
        <v>22</v>
      </c>
      <c r="F40" s="41" t="s">
        <v>13</v>
      </c>
      <c r="G40" s="81"/>
      <c r="H40" s="41">
        <v>1725474.26</v>
      </c>
      <c r="I40" s="81"/>
      <c r="J40" s="225">
        <v>1746725.06</v>
      </c>
      <c r="K40" s="226"/>
      <c r="L40" s="81"/>
      <c r="M40" s="225">
        <v>1725474.26</v>
      </c>
      <c r="N40" s="226"/>
      <c r="O40" s="225"/>
      <c r="P40" s="226"/>
      <c r="Q40" s="226"/>
      <c r="R40" s="225" t="s">
        <v>13</v>
      </c>
      <c r="S40" s="234"/>
      <c r="T40" s="35" t="s">
        <v>13</v>
      </c>
    </row>
    <row r="41" spans="1:20" ht="15" customHeight="1">
      <c r="A41" s="33" t="s">
        <v>13</v>
      </c>
      <c r="B41" s="223" t="s">
        <v>49</v>
      </c>
      <c r="C41" s="228"/>
      <c r="D41" s="228"/>
      <c r="E41" s="34" t="s">
        <v>22</v>
      </c>
      <c r="F41" s="41" t="s">
        <v>13</v>
      </c>
      <c r="G41" s="81"/>
      <c r="H41" s="41">
        <v>66924.99</v>
      </c>
      <c r="I41" s="81"/>
      <c r="J41" s="225">
        <v>67285.19</v>
      </c>
      <c r="K41" s="226"/>
      <c r="L41" s="81"/>
      <c r="M41" s="225">
        <v>66924.99</v>
      </c>
      <c r="N41" s="226"/>
      <c r="O41" s="225"/>
      <c r="P41" s="226"/>
      <c r="Q41" s="226"/>
      <c r="R41" s="225" t="s">
        <v>13</v>
      </c>
      <c r="S41" s="234"/>
      <c r="T41" s="45" t="s">
        <v>64</v>
      </c>
    </row>
    <row r="42" spans="1:20" ht="15" customHeight="1">
      <c r="A42" s="33" t="s">
        <v>13</v>
      </c>
      <c r="B42" s="223" t="s">
        <v>50</v>
      </c>
      <c r="C42" s="228"/>
      <c r="D42" s="228"/>
      <c r="E42" s="34" t="s">
        <v>22</v>
      </c>
      <c r="F42" s="41" t="s">
        <v>13</v>
      </c>
      <c r="G42" s="81"/>
      <c r="H42" s="41">
        <v>226813.42</v>
      </c>
      <c r="I42" s="81"/>
      <c r="J42" s="225">
        <v>237123.08</v>
      </c>
      <c r="K42" s="226"/>
      <c r="L42" s="81"/>
      <c r="M42" s="225">
        <v>226813.42</v>
      </c>
      <c r="N42" s="226"/>
      <c r="O42" s="225"/>
      <c r="P42" s="226"/>
      <c r="Q42" s="226"/>
      <c r="R42" s="225" t="s">
        <v>13</v>
      </c>
      <c r="S42" s="234"/>
      <c r="T42" s="44" t="s">
        <v>65</v>
      </c>
    </row>
    <row r="43" spans="1:20" ht="15" customHeight="1">
      <c r="A43" s="31" t="s">
        <v>13</v>
      </c>
      <c r="B43" s="242" t="s">
        <v>51</v>
      </c>
      <c r="C43" s="178"/>
      <c r="D43" s="243"/>
      <c r="E43" s="32" t="s">
        <v>22</v>
      </c>
      <c r="F43" s="84" t="s">
        <v>13</v>
      </c>
      <c r="G43" s="64"/>
      <c r="H43" s="84">
        <v>153290.2</v>
      </c>
      <c r="I43" s="64"/>
      <c r="J43" s="244">
        <v>160199.75</v>
      </c>
      <c r="K43" s="188"/>
      <c r="L43" s="64"/>
      <c r="M43" s="244">
        <v>153290.2</v>
      </c>
      <c r="N43" s="186"/>
      <c r="O43" s="244"/>
      <c r="P43" s="189"/>
      <c r="Q43" s="186"/>
      <c r="R43" s="244" t="s">
        <v>13</v>
      </c>
      <c r="S43" s="186"/>
      <c r="T43" s="44" t="s">
        <v>65</v>
      </c>
    </row>
    <row r="44" spans="1:20" ht="15" customHeight="1">
      <c r="A44" s="23" t="s">
        <v>13</v>
      </c>
      <c r="B44" s="109" t="s">
        <v>52</v>
      </c>
      <c r="C44" s="239"/>
      <c r="D44" s="240"/>
      <c r="E44" s="24" t="s">
        <v>22</v>
      </c>
      <c r="F44" s="85" t="s">
        <v>13</v>
      </c>
      <c r="G44" s="64"/>
      <c r="H44" s="85">
        <v>1278445.65</v>
      </c>
      <c r="I44" s="64"/>
      <c r="J44" s="192">
        <v>1282117.04</v>
      </c>
      <c r="K44" s="133"/>
      <c r="L44" s="64"/>
      <c r="M44" s="192">
        <v>1278445.65</v>
      </c>
      <c r="N44" s="193"/>
      <c r="O44" s="192"/>
      <c r="P44" s="241"/>
      <c r="Q44" s="193"/>
      <c r="R44" s="192" t="s">
        <v>13</v>
      </c>
      <c r="S44" s="193"/>
      <c r="T44" s="44" t="s">
        <v>66</v>
      </c>
    </row>
    <row r="45" spans="6:19" ht="15" customHeight="1"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6:19" ht="15" customHeight="1"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20" ht="15">
      <c r="A47" s="237" t="s">
        <v>77</v>
      </c>
      <c r="B47" s="237"/>
      <c r="C47" s="237"/>
      <c r="D47" s="237"/>
      <c r="E47" s="237"/>
      <c r="F47" s="238">
        <f>SUM(F48:F49)</f>
        <v>57168</v>
      </c>
      <c r="G47" s="238"/>
      <c r="H47" s="48"/>
      <c r="I47" s="48"/>
      <c r="J47" s="49"/>
      <c r="K47" s="48"/>
      <c r="L47" s="48"/>
      <c r="M47" s="48"/>
      <c r="N47" s="48"/>
      <c r="O47" s="48"/>
      <c r="P47" s="48"/>
      <c r="Q47" s="48"/>
      <c r="R47" s="48"/>
      <c r="S47" s="48"/>
      <c r="T47" s="48"/>
    </row>
    <row r="48" spans="1:20" ht="30.75" customHeight="1">
      <c r="A48" s="199" t="s">
        <v>74</v>
      </c>
      <c r="B48" s="200"/>
      <c r="C48" s="200"/>
      <c r="D48" s="200"/>
      <c r="E48" s="201"/>
      <c r="F48" s="53">
        <v>47276</v>
      </c>
      <c r="G48" s="50"/>
      <c r="H48" s="48"/>
      <c r="I48" s="48"/>
      <c r="J48" s="51"/>
      <c r="K48" s="48"/>
      <c r="L48" s="48"/>
      <c r="M48" s="48"/>
      <c r="N48" s="48"/>
      <c r="O48" s="48"/>
      <c r="P48" s="48"/>
      <c r="Q48" s="48"/>
      <c r="R48" s="48"/>
      <c r="S48" s="48"/>
      <c r="T48" s="48"/>
    </row>
    <row r="49" spans="1:20" ht="15">
      <c r="A49" s="199" t="s">
        <v>75</v>
      </c>
      <c r="B49" s="200"/>
      <c r="C49" s="200"/>
      <c r="D49" s="200"/>
      <c r="E49" s="201"/>
      <c r="F49" s="52">
        <v>9892</v>
      </c>
      <c r="G49" s="50"/>
      <c r="H49" s="48"/>
      <c r="I49" s="48"/>
      <c r="J49" s="51"/>
      <c r="K49" s="48"/>
      <c r="L49" s="48"/>
      <c r="M49" s="48"/>
      <c r="N49" s="48"/>
      <c r="O49" s="48"/>
      <c r="P49" s="48"/>
      <c r="Q49" s="48"/>
      <c r="R49" s="48"/>
      <c r="S49" s="48"/>
      <c r="T49" s="48"/>
    </row>
    <row r="50" spans="1:20" ht="15">
      <c r="A50" s="48"/>
      <c r="B50" s="48"/>
      <c r="C50" s="48"/>
      <c r="D50" s="48"/>
      <c r="E50" s="48"/>
      <c r="F50" s="48"/>
      <c r="G50" s="48"/>
      <c r="H50" s="48"/>
      <c r="I50" s="48"/>
      <c r="J50" s="49"/>
      <c r="K50" s="48"/>
      <c r="L50" s="48"/>
      <c r="M50" s="48"/>
      <c r="N50" s="48"/>
      <c r="O50" s="48"/>
      <c r="P50" s="48"/>
      <c r="Q50" s="48"/>
      <c r="R50" s="48"/>
      <c r="S50" s="48"/>
      <c r="T50" s="48"/>
    </row>
    <row r="51" spans="1:20" ht="1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</row>
    <row r="52" spans="1:20" ht="15">
      <c r="A52" s="202" t="s">
        <v>76</v>
      </c>
      <c r="B52" s="203"/>
      <c r="C52" s="203"/>
      <c r="D52" s="203"/>
      <c r="E52" s="204"/>
      <c r="F52" s="205">
        <f>F53+F54</f>
        <v>3240</v>
      </c>
      <c r="G52" s="205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</row>
    <row r="53" spans="1:20" ht="15">
      <c r="A53" s="247" t="s">
        <v>67</v>
      </c>
      <c r="B53" s="248"/>
      <c r="C53" s="248"/>
      <c r="D53" s="248"/>
      <c r="E53" s="249"/>
      <c r="F53" s="250">
        <v>3240</v>
      </c>
      <c r="G53" s="250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</row>
    <row r="54" spans="1:20" ht="15">
      <c r="A54" s="247" t="s">
        <v>68</v>
      </c>
      <c r="B54" s="248"/>
      <c r="C54" s="248"/>
      <c r="D54" s="248"/>
      <c r="E54" s="249"/>
      <c r="F54" s="250">
        <v>0</v>
      </c>
      <c r="G54" s="250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1:20" ht="15">
      <c r="A55" s="54"/>
      <c r="B55" s="54"/>
      <c r="C55" s="54"/>
      <c r="D55" s="54"/>
      <c r="E55" s="54"/>
      <c r="F55" s="55"/>
      <c r="G55" s="56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</row>
    <row r="56" spans="1:20" ht="15">
      <c r="A56" s="54"/>
      <c r="B56" s="54"/>
      <c r="C56" s="54"/>
      <c r="D56" s="54"/>
      <c r="E56" s="54"/>
      <c r="F56" s="55"/>
      <c r="G56" s="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</row>
    <row r="57" spans="1:20" ht="15">
      <c r="A57" s="54"/>
      <c r="B57" s="54"/>
      <c r="C57" s="54"/>
      <c r="D57" s="54"/>
      <c r="E57" s="54"/>
      <c r="F57" s="55"/>
      <c r="G57" s="56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</row>
    <row r="58" spans="1:20" ht="15">
      <c r="A58" s="54"/>
      <c r="B58" s="54"/>
      <c r="C58" s="54"/>
      <c r="D58" s="54"/>
      <c r="E58" s="54"/>
      <c r="F58" s="55"/>
      <c r="G58" s="56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</row>
    <row r="59" spans="1:20" ht="15">
      <c r="A59" s="57" t="s">
        <v>69</v>
      </c>
      <c r="B59" s="58"/>
      <c r="C59" s="59"/>
      <c r="D59" s="60"/>
      <c r="E59" s="48"/>
      <c r="F59" s="48"/>
      <c r="G59" s="58" t="s">
        <v>70</v>
      </c>
      <c r="H59" s="61"/>
      <c r="I59" s="61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</row>
    <row r="60" spans="1:20" ht="15">
      <c r="A60" s="48"/>
      <c r="B60" s="58"/>
      <c r="C60" s="59"/>
      <c r="D60" s="60"/>
      <c r="E60" s="57"/>
      <c r="F60" s="59"/>
      <c r="G60" s="59"/>
      <c r="H60" s="61"/>
      <c r="I60" s="61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</row>
    <row r="61" spans="1:20" ht="15">
      <c r="A61" s="48"/>
      <c r="B61" s="58"/>
      <c r="C61" s="59"/>
      <c r="D61" s="60"/>
      <c r="E61" s="57"/>
      <c r="F61" s="59"/>
      <c r="G61" s="59"/>
      <c r="H61" s="61"/>
      <c r="I61" s="61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15">
      <c r="A62" s="251" t="s">
        <v>71</v>
      </c>
      <c r="B62" s="251"/>
      <c r="C62" s="251"/>
      <c r="D62" s="251"/>
      <c r="E62" s="59"/>
      <c r="F62" s="59"/>
      <c r="G62" s="59"/>
      <c r="H62" s="61"/>
      <c r="I62" s="61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3" spans="1:20" ht="15">
      <c r="A63" s="245" t="s">
        <v>72</v>
      </c>
      <c r="B63" s="246"/>
      <c r="C63" s="62"/>
      <c r="D63" s="59"/>
      <c r="E63" s="59"/>
      <c r="F63" s="59"/>
      <c r="G63" s="59"/>
      <c r="H63" s="61"/>
      <c r="I63" s="61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</row>
    <row r="64" spans="1:20" ht="15">
      <c r="A64" s="245" t="s">
        <v>73</v>
      </c>
      <c r="B64" s="246"/>
      <c r="C64" s="62"/>
      <c r="D64" s="59"/>
      <c r="E64" s="59"/>
      <c r="F64" s="48"/>
      <c r="G64" s="62"/>
      <c r="H64" s="59"/>
      <c r="I64" s="61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</row>
  </sheetData>
  <sheetProtection/>
  <mergeCells count="177">
    <mergeCell ref="A64:B64"/>
    <mergeCell ref="A53:E53"/>
    <mergeCell ref="F53:G53"/>
    <mergeCell ref="A54:E54"/>
    <mergeCell ref="F54:G54"/>
    <mergeCell ref="A62:D62"/>
    <mergeCell ref="A63:B63"/>
    <mergeCell ref="R44:S44"/>
    <mergeCell ref="B43:D43"/>
    <mergeCell ref="J43:K43"/>
    <mergeCell ref="M43:N43"/>
    <mergeCell ref="O43:Q43"/>
    <mergeCell ref="R43:S43"/>
    <mergeCell ref="A47:E47"/>
    <mergeCell ref="F47:G47"/>
    <mergeCell ref="B41:D41"/>
    <mergeCell ref="J41:K41"/>
    <mergeCell ref="M41:N41"/>
    <mergeCell ref="O41:Q41"/>
    <mergeCell ref="B44:D44"/>
    <mergeCell ref="J44:K44"/>
    <mergeCell ref="M44:N44"/>
    <mergeCell ref="O44:Q44"/>
    <mergeCell ref="R41:S41"/>
    <mergeCell ref="B42:D42"/>
    <mergeCell ref="J42:K42"/>
    <mergeCell ref="M42:N42"/>
    <mergeCell ref="O42:Q42"/>
    <mergeCell ref="R42:S42"/>
    <mergeCell ref="B38:D38"/>
    <mergeCell ref="J38:K38"/>
    <mergeCell ref="M38:N38"/>
    <mergeCell ref="O38:Q38"/>
    <mergeCell ref="R38:S38"/>
    <mergeCell ref="B40:D40"/>
    <mergeCell ref="J40:K40"/>
    <mergeCell ref="M40:N40"/>
    <mergeCell ref="O40:Q40"/>
    <mergeCell ref="R40:S40"/>
    <mergeCell ref="B37:D37"/>
    <mergeCell ref="J37:K37"/>
    <mergeCell ref="M37:N37"/>
    <mergeCell ref="O37:Q37"/>
    <mergeCell ref="R37:S37"/>
    <mergeCell ref="J36:L36"/>
    <mergeCell ref="B34:D34"/>
    <mergeCell ref="J34:K34"/>
    <mergeCell ref="M34:N34"/>
    <mergeCell ref="O34:Q34"/>
    <mergeCell ref="R34:S34"/>
    <mergeCell ref="B36:D36"/>
    <mergeCell ref="M36:N36"/>
    <mergeCell ref="O36:Q36"/>
    <mergeCell ref="R36:S36"/>
    <mergeCell ref="B31:D31"/>
    <mergeCell ref="J31:K31"/>
    <mergeCell ref="M31:N31"/>
    <mergeCell ref="O31:Q31"/>
    <mergeCell ref="R31:S31"/>
    <mergeCell ref="B33:D33"/>
    <mergeCell ref="J33:K33"/>
    <mergeCell ref="M33:N33"/>
    <mergeCell ref="O33:Q33"/>
    <mergeCell ref="R33:S33"/>
    <mergeCell ref="R29:S29"/>
    <mergeCell ref="B30:D30"/>
    <mergeCell ref="J30:K30"/>
    <mergeCell ref="M30:N30"/>
    <mergeCell ref="O30:Q30"/>
    <mergeCell ref="R30:S30"/>
    <mergeCell ref="M28:N28"/>
    <mergeCell ref="O28:Q28"/>
    <mergeCell ref="R28:S28"/>
    <mergeCell ref="B32:D32"/>
    <mergeCell ref="O32:Q32"/>
    <mergeCell ref="R32:S32"/>
    <mergeCell ref="B29:D29"/>
    <mergeCell ref="J29:K29"/>
    <mergeCell ref="M29:N29"/>
    <mergeCell ref="O29:Q29"/>
    <mergeCell ref="M25:N25"/>
    <mergeCell ref="O25:Q25"/>
    <mergeCell ref="R25:S25"/>
    <mergeCell ref="B26:D26"/>
    <mergeCell ref="J26:K26"/>
    <mergeCell ref="M26:N26"/>
    <mergeCell ref="O26:Q26"/>
    <mergeCell ref="R26:S26"/>
    <mergeCell ref="A48:E48"/>
    <mergeCell ref="A49:E49"/>
    <mergeCell ref="A52:E52"/>
    <mergeCell ref="F52:G52"/>
    <mergeCell ref="B23:D23"/>
    <mergeCell ref="J23:K23"/>
    <mergeCell ref="B25:D25"/>
    <mergeCell ref="J25:K25"/>
    <mergeCell ref="B28:D28"/>
    <mergeCell ref="J28:K28"/>
    <mergeCell ref="M23:N23"/>
    <mergeCell ref="O23:Q23"/>
    <mergeCell ref="R23:S23"/>
    <mergeCell ref="B24:D24"/>
    <mergeCell ref="J24:K24"/>
    <mergeCell ref="M24:N24"/>
    <mergeCell ref="O24:Q24"/>
    <mergeCell ref="R24:S24"/>
    <mergeCell ref="M19:N20"/>
    <mergeCell ref="O19:Q20"/>
    <mergeCell ref="R19:S20"/>
    <mergeCell ref="T19:T20"/>
    <mergeCell ref="B22:D22"/>
    <mergeCell ref="J22:K22"/>
    <mergeCell ref="M22:N22"/>
    <mergeCell ref="O22:Q22"/>
    <mergeCell ref="R22:S22"/>
    <mergeCell ref="A19:A20"/>
    <mergeCell ref="B19:D20"/>
    <mergeCell ref="E19:E20"/>
    <mergeCell ref="F19:F20"/>
    <mergeCell ref="H19:H20"/>
    <mergeCell ref="J19:K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R12:S12"/>
    <mergeCell ref="M12:N12"/>
    <mergeCell ref="M10:N10"/>
    <mergeCell ref="O10:Q10"/>
    <mergeCell ref="R10:S10"/>
    <mergeCell ref="B13:D13"/>
    <mergeCell ref="J13:K13"/>
    <mergeCell ref="M13:N13"/>
    <mergeCell ref="O13:Q13"/>
    <mergeCell ref="R13:S13"/>
    <mergeCell ref="B9:D9"/>
    <mergeCell ref="B12:D12"/>
    <mergeCell ref="J12:K12"/>
    <mergeCell ref="B10:D10"/>
    <mergeCell ref="J10:K10"/>
    <mergeCell ref="O12:Q12"/>
    <mergeCell ref="O7:Q7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R7:S7"/>
    <mergeCell ref="J9:K9"/>
    <mergeCell ref="M9:N9"/>
    <mergeCell ref="O9:Q9"/>
    <mergeCell ref="R9:S9"/>
    <mergeCell ref="C1:R2"/>
    <mergeCell ref="D3:P3"/>
    <mergeCell ref="C5:O5"/>
    <mergeCell ref="B7:D7"/>
    <mergeCell ref="L7:M7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85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2024-03-13T12:44:25Z</cp:lastPrinted>
  <dcterms:created xsi:type="dcterms:W3CDTF">2024-02-22T06:48:37Z</dcterms:created>
  <dcterms:modified xsi:type="dcterms:W3CDTF">2024-03-18T05:56:03Z</dcterms:modified>
  <cp:category/>
  <cp:version/>
  <cp:contentType/>
  <cp:contentStatus/>
</cp:coreProperties>
</file>